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drawings/drawing7.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166925"/>
  <mc:AlternateContent xmlns:mc="http://schemas.openxmlformats.org/markup-compatibility/2006">
    <mc:Choice Requires="x15">
      <x15ac:absPath xmlns:x15ac="http://schemas.microsoft.com/office/spreadsheetml/2010/11/ac" url="C:\Users\PJ\Documents\"/>
    </mc:Choice>
  </mc:AlternateContent>
  <xr:revisionPtr revIDLastSave="0" documentId="13_ncr:1_{9E5FDFDA-835E-4244-894A-1F2544704823}" xr6:coauthVersionLast="47" xr6:coauthVersionMax="47" xr10:uidLastSave="{00000000-0000-0000-0000-000000000000}"/>
  <bookViews>
    <workbookView xWindow="0" yWindow="0" windowWidth="19200" windowHeight="10200" firstSheet="6" activeTab="6" xr2:uid="{1195BBCA-2D1E-4BA6-AF09-FB148213F33F}"/>
  </bookViews>
  <sheets>
    <sheet name="Q1" sheetId="3" state="hidden" r:id="rId1"/>
    <sheet name="Q2" sheetId="4" state="hidden" r:id="rId2"/>
    <sheet name="Q3" sheetId="5" state="hidden" r:id="rId3"/>
    <sheet name="Q4" sheetId="6" state="hidden" r:id="rId4"/>
    <sheet name="Q5" sheetId="7" state="hidden" r:id="rId5"/>
    <sheet name="Slicers" sheetId="10" state="hidden" r:id="rId6"/>
    <sheet name="Sheet6" sheetId="9" r:id="rId7"/>
  </sheets>
  <definedNames>
    <definedName name="Slicer_grade">#N/A</definedName>
    <definedName name="Slicer_issue_d__Year">#N/A</definedName>
    <definedName name="Slicer_purpose">#N/A</definedName>
  </definedNames>
  <calcPr calcId="191029"/>
  <pivotCaches>
    <pivotCache cacheId="0" r:id="rId8"/>
    <pivotCache cacheId="1" r:id="rId9"/>
    <pivotCache cacheId="2" r:id="rId10"/>
    <pivotCache cacheId="3" r:id="rId11"/>
    <pivotCache cacheId="4" r:id="rId12"/>
    <pivotCache cacheId="5" r:id="rId13"/>
    <pivotCache cacheId="6" r:id="rId14"/>
    <pivotCache cacheId="7" r:id="rId15"/>
    <pivotCache cacheId="8" r:id="rId16"/>
  </pivotCaches>
  <extLst>
    <ext xmlns:x14="http://schemas.microsoft.com/office/spreadsheetml/2009/9/main" uri="{876F7934-8845-4945-9796-88D515C7AA90}">
      <x14:pivotCaches>
        <pivotCache cacheId="9" r:id="rId17"/>
      </x14:pivotCaches>
    </ext>
    <ext xmlns:x14="http://schemas.microsoft.com/office/spreadsheetml/2009/9/main" uri="{BBE1A952-AA13-448e-AADC-164F8A28A991}">
      <x14:slicerCaches>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e_1_7bccfd65-b382-47ef-bf40-f0c99da7015a" name="Finance_1" connection="Query - Finance_1"/>
          <x15:modelTable id="Finance_2_204f16e2-8a6f-48da-bc90-70c4ab0c5ef3" name="Finance_2" connection="Query - Finance_2"/>
          <x15:modelTable id="Merge1_a40ebd72-31d3-4376-a359-2e4ac56e4598" name="Merge1" connection="Query - Merge1"/>
        </x15:modelTables>
        <x15:modelRelationships>
          <x15:modelRelationship fromTable="Finance_1" fromColumn="id" toTable="Finance_2" toColumn="id"/>
          <x15:modelRelationship fromTable="Finance_2" fromColumn="id" toTable="Merge1" toColumn="id"/>
        </x15:modelRelationships>
        <x15:extLst>
          <ext xmlns:x16="http://schemas.microsoft.com/office/spreadsheetml/2014/11/main" uri="{9835A34E-60A6-4A7C-AAB8-D5F71C897F49}">
            <x16:modelTimeGroupings>
              <x16:modelTimeGrouping tableName="Merge1"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Merge1" columnName="Finance_2.last_pymnt_d" columnId="Finance_2last_pymnt_d">
                <x16:calculatedTimeColumn columnName="Finance_2.last_pymnt_d (Year)" columnId="Finance_2 last_pymnt_d (Year)" contentType="years" isSelected="1"/>
                <x16:calculatedTimeColumn columnName="Finance_2.last_pymnt_d (Quarter)" columnId="Finance_2 last_pymnt_d (Quarter)" contentType="quarters" isSelected="1"/>
                <x16:calculatedTimeColumn columnName="Finance_2.last_pymnt_d (Month Index)" columnId="Finance_2 last_pymnt_d (Month Index)" contentType="monthsindex" isSelected="1"/>
                <x16:calculatedTimeColumn columnName="Finance_2.last_pymnt_d (Month)" columnId="Finance_2 last_pymnt_d (Month)" contentType="months" isSelected="1"/>
              </x16:modelTimeGrouping>
              <x16:modelTimeGrouping tableName="Merge1" columnName="Finance_2.last_credit_pull_d" columnId="Finance_2last_credit_pull_d">
                <x16:calculatedTimeColumn columnName="Finance_2.last_credit_pull_d (Year)" columnId="Finance_2 last_credit_pull_d (Year)" contentType="years" isSelected="1"/>
                <x16:calculatedTimeColumn columnName="Finance_2.last_credit_pull_d (Quarter)" columnId="Finance_2 last_credit_pull_d (Quarter)" contentType="quarters" isSelected="1"/>
                <x16:calculatedTimeColumn columnName="Finance_2.last_credit_pull_d (Month Index)" columnId="Finance_2 last_credit_pull_d (Month Index)" contentType="monthsindex" isSelected="1"/>
                <x16:calculatedTimeColumn columnName="Finance_2.last_credit_pull_d (Month)" columnId="Finance_2 last_credit_pull_d (Month)" contentType="months" isSelected="1"/>
              </x16:modelTimeGrouping>
            </x16:modelTimeGroupings>
          </ext>
        </x15:extLst>
      </x15:dataModel>
    </ext>
  </extLst>
</workbook>
</file>

<file path=xl/calcChain.xml><?xml version="1.0" encoding="utf-8"?>
<calcChain xmlns="http://schemas.openxmlformats.org/spreadsheetml/2006/main">
  <c r="L6" i="7" l="1"/>
  <c r="L14" i="7"/>
  <c r="L10" i="7"/>
  <c r="L18" i="7"/>
  <c r="M14" i="7"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C8490AB-4AF0-4F65-A481-78493CF31296}" name="Query - Finance_1" description="Connection to the 'Finance_1' query in the workbook." type="100" refreshedVersion="8" minRefreshableVersion="5">
    <extLst>
      <ext xmlns:x15="http://schemas.microsoft.com/office/spreadsheetml/2010/11/main" uri="{DE250136-89BD-433C-8126-D09CA5730AF9}">
        <x15:connection id="92e2d652-f872-4698-bb7c-c1ef7adf0ded"/>
      </ext>
    </extLst>
  </connection>
  <connection id="2" xr16:uid="{CB7AFA73-F396-48BF-947E-8593CCCDBBB1}" name="Query - Finance_2" description="Connection to the 'Finance_2' query in the workbook." type="100" refreshedVersion="8" minRefreshableVersion="5">
    <extLst>
      <ext xmlns:x15="http://schemas.microsoft.com/office/spreadsheetml/2010/11/main" uri="{DE250136-89BD-433C-8126-D09CA5730AF9}">
        <x15:connection id="0ad7ad5b-a026-476b-9448-b31a1e044b4a"/>
      </ext>
    </extLst>
  </connection>
  <connection id="3" xr16:uid="{819FF838-527C-4E89-9180-C8185ACD6870}" name="Query - Merge1" description="Connection to the 'Merge1' query in the workbook." type="100" refreshedVersion="8" minRefreshableVersion="5">
    <extLst>
      <ext xmlns:x15="http://schemas.microsoft.com/office/spreadsheetml/2010/11/main" uri="{DE250136-89BD-433C-8126-D09CA5730AF9}">
        <x15:connection id="72003c1e-685e-4e57-96b6-a3b7578dc1a5"/>
      </ext>
    </extLst>
  </connection>
  <connection id="4" xr16:uid="{986D3CBD-5166-4567-A637-7D9DA140970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<sst xmlns="http://schemas.openxmlformats.org/spreadsheetml/2006/main" count="93" uniqueCount="80">
  <si>
    <t>1) Year wise loan amount Stats</t>
  </si>
  <si>
    <t>Sum of loan_amnt</t>
  </si>
  <si>
    <t>Row Labels</t>
  </si>
  <si>
    <t>2007</t>
  </si>
  <si>
    <t>2008</t>
  </si>
  <si>
    <t>2009</t>
  </si>
  <si>
    <t>2010</t>
  </si>
  <si>
    <t>2011</t>
  </si>
  <si>
    <t>Grand Total</t>
  </si>
  <si>
    <t>2) Grade and sub grade wise revol_bal</t>
  </si>
  <si>
    <t>A</t>
  </si>
  <si>
    <t>B</t>
  </si>
  <si>
    <t>C</t>
  </si>
  <si>
    <t>D</t>
  </si>
  <si>
    <t>E</t>
  </si>
  <si>
    <t>F</t>
  </si>
  <si>
    <t>G</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</si>
  <si>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</si>
  <si>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</si>
  <si>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</si>
  <si>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</si>
  <si>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</si>
  <si>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</si>
  <si>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</si>
  <si>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</si>
  <si>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</si>
  <si>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</si>
  <si>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</si>
  <si>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</si>
  <si>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</si>
  <si>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</si>
  <si>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</si>
  <si>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</si>
  <si>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</si>
  <si>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</si>
  <si>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</si>
  <si>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</si>
  <si>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</si>
  <si>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</si>
  <si>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</si>
  <si>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</si>
  <si>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</si>
  <si>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</si>
  <si>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</si>
  <si>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</si>
  <si>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</si>
  <si>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</si>
  <si>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</si>
  <si>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G2</t>
  </si>
  <si>
    <t>G3</t>
  </si>
  <si>
    <t>G4</t>
  </si>
  <si>
    <t>G5</t>
  </si>
  <si>
    <t>Sum of Finance_2.revol_bal</t>
  </si>
  <si>
    <t>Column Labels</t>
  </si>
  <si>
    <t>3) Total Payment for Verified Status Vs Total Payment for Non Verified Status</t>
  </si>
  <si>
    <t>Not Verified</t>
  </si>
  <si>
    <t>Verified</t>
  </si>
  <si>
    <t>Sum of Finance_2.total_pymnt</t>
  </si>
  <si>
    <t xml:space="preserve">4)  State wise and last_credit_pull_d wise loan status
</t>
  </si>
  <si>
    <t>5) Home ownership Vs last payment date stats</t>
  </si>
  <si>
    <t>MORTGAGE</t>
  </si>
  <si>
    <t>OWN</t>
  </si>
  <si>
    <t>RENT</t>
  </si>
  <si>
    <t>Charged Off</t>
  </si>
  <si>
    <t>Current</t>
  </si>
  <si>
    <t>Fully Paid</t>
  </si>
  <si>
    <t>CA</t>
  </si>
  <si>
    <t>FL</t>
  </si>
  <si>
    <t>GA</t>
  </si>
  <si>
    <t>IL</t>
  </si>
  <si>
    <t>MA</t>
  </si>
  <si>
    <t>NJ</t>
  </si>
  <si>
    <t>NY</t>
  </si>
  <si>
    <t>PA</t>
  </si>
  <si>
    <t>TX</t>
  </si>
  <si>
    <t>VA</t>
  </si>
  <si>
    <t>Count of Finance_2.last_credit_pull_d (Year)</t>
  </si>
  <si>
    <t>Count of Finance_2.last_pymnt_d (Year)</t>
  </si>
  <si>
    <t>Sum of funded_amnt</t>
  </si>
  <si>
    <t>Average of int_rate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</si>
</sst>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409]* #,##0.00_ ;_-[$$-409]* \-#,##0.00\ ;_-[$$-409]* &quot;-&quot;??_ ;_-@_ "/>
  </numFmts>
  <fonts count="4" x14ac:knownFonts="1">
    <font>
      <sz val="11"/>
      <color theme="1"/>
      <name val="Calibri"/>
      <family val="2"/>
      <scheme val="minor"/>
    </font>
    <font>
      <sz val="11"/>
      <color theme="1"/>
      <name val="Calibri"/>
      <family val="2"/>
      <scheme val="minor"/>
    </font>
    <font>
      <b/>
      <sz val="18"/>
      <color theme="6" tint="0.79998168889431442"/>
      <name val="Calibri"/>
      <family val="2"/>
      <scheme val="minor"/>
    </font>
    <font>
      <sz val="11"/>
      <color theme="6" tint="0.79998168889431442"/>
      <name val="Calibri"/>
      <family val="2"/>
      <scheme val="minor"/>
    </font>
  </fonts>
  <fills count="3">
    <fill>
      <patternFill patternType="none"/>
    </fill>
    <fill>
      <patternFill patternType="gray125"/>
    </fill>
    <fill>
      <patternFill patternType="solid">
        <fgColor theme="4" tint="0.79998168889431442"/>
        <bgColor indexed="64"/>
      </patternFill>
    </fill>
  </fills>
  <borders count="1">
    <border>
      <left/>
      <right/>
      <top/>
      <bottom/>
      <diagonal/>
    </border>
  </borders>
  <cellStyleXfs count="2">
    <xf numFmtId="0" fontId="0" fillId="0" borderId="0"/>
    <xf numFmtId="9" fontId="1" fillId="0" borderId="0" applyFont="0" applyFill="0" applyBorder="0" applyAlignment="0" applyProtection="0"/>
  </cellStyleXfs>
  <cellXfs count="8">
    <xf numFmtId="0" fontId="0" fillId="0" borderId="0" xfId="0"/>
    <xf numFmtId="0" fontId="0" fillId="0" borderId="0" xfId="0" pivotButton="1"/>
    <xf numFmtId="0" fontId="0" fillId="0" borderId="0" xfId="0" applyAlignment="1">
      <alignment horizontal="left"/>
    </xf>
    <xf numFmtId="164" fontId="0" fillId="0" borderId="0" xfId="0" applyNumberFormat="1"/>
    <xf numFmtId="10" fontId="0" fillId="0" borderId="0" xfId="0" applyNumberFormat="1"/>
    <xf numFmtId="10" fontId="0" fillId="0" borderId="0" xfId="1" applyNumberFormat="1" applyFont="1"/>
    <xf numFmtId="0" fontId="2" fillId="2" borderId="0" xfId="0" applyFont="1" applyFill="1"/>
    <xf numFmtId="0" fontId="3" fillId="2" borderId="0" xfId="0" applyFont="1" applyFill="1"/>
  </cellXfs>
  <cellStyles count="2">
    <cellStyle name="Normal" xfId="0" builtinId="0"/>
    <cellStyle name="Percent" xfId="1" builtinId="5"/>
  </cellStyles>
  <dxfs count="2">
    <dxf>
      <numFmt numFmtId="14" formatCode="0.00%"/>
    </dxf>
    <dxf>
      <numFmt numFmtId="14" formatCode="0.00%"/>
    </dxf>
  </dxfs>
  <tableStyles count="0" defaultTableStyle="TableStyleMedium2" defaultPivotStyle="PivotStyleLight16"/>
  <colors>
    <mruColors>
      <color rgb="FF1C4E80"/>
      <color rgb="FF2D7DCD"/>
      <color rgb="FF6AB187"/>
      <color rgb="FF488A99"/>
      <color rgb="FF75EE72"/>
      <color rgb="FF32B8B8"/>
      <color rgb="FFA5D8DD"/>
      <color rgb="FF202020"/>
      <color rgb="FF8875E5"/>
      <color rgb="FFACD8D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microsoft.com/office/2007/relationships/slicerCache" Target="slicerCaches/slicerCache1.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0" Type="http://schemas.microsoft.com/office/2007/relationships/slicerCache" Target="slicerCaches/slicerCache3.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5" Type="http://schemas.openxmlformats.org/officeDocument/2006/relationships/worksheet" Target="worksheets/sheet5.xml"/><Relationship Id="rId15" Type="http://schemas.openxmlformats.org/officeDocument/2006/relationships/pivotCacheDefinition" Target="pivotCache/pivotCacheDefinition8.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10" Type="http://schemas.openxmlformats.org/officeDocument/2006/relationships/pivotCacheDefinition" Target="pivotCache/pivotCacheDefinition3.xml"/><Relationship Id="rId19" Type="http://schemas.microsoft.com/office/2007/relationships/slicerCache" Target="slicerCaches/slicerCache2.xml"/><Relationship Id="rId31"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8" Type="http://schemas.openxmlformats.org/officeDocument/2006/relationships/pivotCacheDefinition" Target="pivotCache/pivotCacheDefinition1.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Excel.xlsx]Q1!PivotTable1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1">
                    <a:lumMod val="50000"/>
                  </a:schemeClr>
                </a:solidFill>
              </a:rPr>
              <a:t>Year wise loan amount Stats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1C4E80"/>
            </a:solidFill>
            <a:round/>
          </a:ln>
          <a:effectLst/>
        </c:spPr>
        <c:marker>
          <c:symbol val="circle"/>
          <c:size val="5"/>
          <c:spPr>
            <a:solidFill>
              <a:srgbClr val="1C4E80"/>
            </a:solidFill>
            <a:ln w="9525">
              <a:noFill/>
            </a:ln>
            <a:effectLst/>
          </c:spPr>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'Q1'!$C$5</c:f>
              <c:strCache>
                <c:ptCount val="1"/>
                <c:pt idx="0">
                  <c:v>Total</c:v>
                </c:pt>
              </c:strCache>
            </c:strRef>
          </c:tx>
          <c:spPr>
            <a:ln w="28575" cap="rnd">
              <a:solidFill>
                <a:srgbClr val="1C4E80"/>
              </a:solidFill>
              <a:round/>
            </a:ln>
            <a:effectLst/>
          </c:spPr>
          <c:marker>
            <c:symbol val="circle"/>
            <c:size val="5"/>
            <c:spPr>
              <a:solidFill>
                <a:srgbClr val="1C4E80"/>
              </a:solidFill>
              <a:ln w="9525">
                <a:noFill/>
              </a:ln>
              <a:effectLst/>
            </c:spPr>
          </c:marker>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'Q1'!$B$6:$B$11</c:f>
              <c:strCache>
                <c:ptCount val="5"/>
                <c:pt idx="0">
                  <c:v>2007</c:v>
                </c:pt>
                <c:pt idx="1">
                  <c:v>2008</c:v>
                </c:pt>
                <c:pt idx="2">
                  <c:v>2009</c:v>
                </c:pt>
                <c:pt idx="3">
                  <c:v>2010</c:v>
                </c:pt>
                <c:pt idx="4">
                  <c:v>2011</c:v>
                </c:pt>
              </c:strCache>
            </c:strRef>
          </c:cat>
          <c:val>
            <c:numRef>
              <c:f>'Q1'!$C$6:$C$11</c:f>
              <c:numCache>
                <c:formatCode>General</c:formatCode>
                <c:ptCount val="5"/>
                <c:pt idx="0">
                  <c:v>2219275</c:v>
                </c:pt>
                <c:pt idx="1">
                  <c:v>14390275</c:v>
                </c:pt>
                <c:pt idx="2">
                  <c:v>46436325</c:v>
                </c:pt>
                <c:pt idx="3">
                  <c:v>122050200</c:v>
                </c:pt>
                <c:pt idx="4">
                  <c:v>260506575</c:v>
                </c:pt>
              </c:numCache>
            </c:numRef>
          </c:val>
          <c:smooth val="0"/>
          <c:extLst>
            <c:ext xmlns:c16="http://schemas.microsoft.com/office/drawing/2014/chart" uri="{C3380CC4-5D6E-409C-BE32-E72D297353CC}">
              <c16:uniqueId val="{00000000-986C-476E-89E3-E5C7123FF104}"/>
            </c:ext>
          </c:extLst>
        </c:ser>
        <c:dLbls>
          <c:dLblPos val="t"/>
          <c:showLegendKey val="0"/>
          <c:showVal val="1"/>
          <c:showCatName val="0"/>
          <c:showSerName val="0"/>
          <c:showPercent val="0"/>
          <c:showBubbleSize val="0"/>
        </c:dLbls>
        <c:marker val="1"/>
        <c:smooth val="0"/>
        <c:axId val="869872608"/>
        <c:axId val="772276016"/>
      </c:lineChart>
      <c:catAx>
        <c:axId val="8698726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772276016"/>
        <c:crosses val="autoZero"/>
        <c:auto val="1"/>
        <c:lblAlgn val="ctr"/>
        <c:lblOffset val="100"/>
        <c:noMultiLvlLbl val="0"/>
      </c:catAx>
      <c:valAx>
        <c:axId val="772276016"/>
        <c:scaling>
          <c:orientation val="minMax"/>
        </c:scaling>
        <c:delete val="0"/>
        <c:axPos val="l"/>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869872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Excel.xlsx]Q4!PivotTable5</c:name>
    <c:fmtId val="4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solidFill>
                  <a:schemeClr val="accent1">
                    <a:lumMod val="50000"/>
                  </a:schemeClr>
                </a:solidFill>
              </a:rPr>
              <a:t>State wise and last_credit_pull_d wise loan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3"/>
            </a:solidFill>
            <a:round/>
          </a:ln>
          <a:effectLst/>
        </c:spPr>
        <c:marker>
          <c:symbol val="none"/>
        </c:marke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'Q4'!$C$4:$C$5</c:f>
              <c:strCache>
                <c:ptCount val="1"/>
                <c:pt idx="0">
                  <c:v>Charged Off</c:v>
                </c:pt>
              </c:strCache>
            </c:strRef>
          </c:tx>
          <c:spPr>
            <a:solidFill>
              <a:schemeClr val="accent1"/>
            </a:solidFill>
            <a:ln>
              <a:noFill/>
            </a:ln>
            <a:effectLst/>
          </c:spPr>
          <c:invertIfNegative val="0"/>
          <c:cat>
            <c:strRef>
              <c:f>'Q4'!$B$6:$B$16</c:f>
              <c:strCache>
                <c:ptCount val="10"/>
                <c:pt idx="0">
                  <c:v>CA</c:v>
                </c:pt>
                <c:pt idx="1">
                  <c:v>FL</c:v>
                </c:pt>
                <c:pt idx="2">
                  <c:v>GA</c:v>
                </c:pt>
                <c:pt idx="3">
                  <c:v>IL</c:v>
                </c:pt>
                <c:pt idx="4">
                  <c:v>MA</c:v>
                </c:pt>
                <c:pt idx="5">
                  <c:v>NJ</c:v>
                </c:pt>
                <c:pt idx="6">
                  <c:v>NY</c:v>
                </c:pt>
                <c:pt idx="7">
                  <c:v>PA</c:v>
                </c:pt>
                <c:pt idx="8">
                  <c:v>TX</c:v>
                </c:pt>
                <c:pt idx="9">
                  <c:v>VA</c:v>
                </c:pt>
              </c:strCache>
            </c:strRef>
          </c:cat>
          <c:val>
            <c:numRef>
              <c:f>'Q4'!$C$6:$C$16</c:f>
              <c:numCache>
                <c:formatCode>General</c:formatCode>
                <c:ptCount val="10"/>
                <c:pt idx="0">
                  <c:v>1125</c:v>
                </c:pt>
                <c:pt idx="1">
                  <c:v>504</c:v>
                </c:pt>
                <c:pt idx="2">
                  <c:v>215</c:v>
                </c:pt>
                <c:pt idx="3">
                  <c:v>197</c:v>
                </c:pt>
                <c:pt idx="4">
                  <c:v>159</c:v>
                </c:pt>
                <c:pt idx="5">
                  <c:v>278</c:v>
                </c:pt>
                <c:pt idx="6">
                  <c:v>495</c:v>
                </c:pt>
                <c:pt idx="7">
                  <c:v>180</c:v>
                </c:pt>
                <c:pt idx="8">
                  <c:v>316</c:v>
                </c:pt>
                <c:pt idx="9">
                  <c:v>177</c:v>
                </c:pt>
              </c:numCache>
            </c:numRef>
          </c:val>
          <c:extLst>
            <c:ext xmlns:c16="http://schemas.microsoft.com/office/drawing/2014/chart" uri="{C3380CC4-5D6E-409C-BE32-E72D297353CC}">
              <c16:uniqueId val="{00000000-0027-4CB5-A8A7-07665BAC90F9}"/>
            </c:ext>
          </c:extLst>
        </c:ser>
        <c:ser>
          <c:idx val="1"/>
          <c:order val="1"/>
          <c:tx>
            <c:strRef>
              <c:f>'Q4'!$D$4:$D$5</c:f>
              <c:strCache>
                <c:ptCount val="1"/>
                <c:pt idx="0">
                  <c:v>Current</c:v>
                </c:pt>
              </c:strCache>
            </c:strRef>
          </c:tx>
          <c:spPr>
            <a:solidFill>
              <a:schemeClr val="accent2"/>
            </a:solidFill>
            <a:ln>
              <a:noFill/>
            </a:ln>
            <a:effectLst/>
          </c:spPr>
          <c:invertIfNegative val="0"/>
          <c:cat>
            <c:strRef>
              <c:f>'Q4'!$B$6:$B$16</c:f>
              <c:strCache>
                <c:ptCount val="10"/>
                <c:pt idx="0">
                  <c:v>CA</c:v>
                </c:pt>
                <c:pt idx="1">
                  <c:v>FL</c:v>
                </c:pt>
                <c:pt idx="2">
                  <c:v>GA</c:v>
                </c:pt>
                <c:pt idx="3">
                  <c:v>IL</c:v>
                </c:pt>
                <c:pt idx="4">
                  <c:v>MA</c:v>
                </c:pt>
                <c:pt idx="5">
                  <c:v>NJ</c:v>
                </c:pt>
                <c:pt idx="6">
                  <c:v>NY</c:v>
                </c:pt>
                <c:pt idx="7">
                  <c:v>PA</c:v>
                </c:pt>
                <c:pt idx="8">
                  <c:v>TX</c:v>
                </c:pt>
                <c:pt idx="9">
                  <c:v>VA</c:v>
                </c:pt>
              </c:strCache>
            </c:strRef>
          </c:cat>
          <c:val>
            <c:numRef>
              <c:f>'Q4'!$D$6:$D$16</c:f>
              <c:numCache>
                <c:formatCode>General</c:formatCode>
                <c:ptCount val="10"/>
                <c:pt idx="0">
                  <c:v>150</c:v>
                </c:pt>
                <c:pt idx="1">
                  <c:v>85</c:v>
                </c:pt>
                <c:pt idx="2">
                  <c:v>39</c:v>
                </c:pt>
                <c:pt idx="3">
                  <c:v>47</c:v>
                </c:pt>
                <c:pt idx="4">
                  <c:v>43</c:v>
                </c:pt>
                <c:pt idx="5">
                  <c:v>60</c:v>
                </c:pt>
                <c:pt idx="6">
                  <c:v>114</c:v>
                </c:pt>
                <c:pt idx="7">
                  <c:v>49</c:v>
                </c:pt>
                <c:pt idx="8">
                  <c:v>68</c:v>
                </c:pt>
                <c:pt idx="9">
                  <c:v>38</c:v>
                </c:pt>
              </c:numCache>
            </c:numRef>
          </c:val>
          <c:extLst>
            <c:ext xmlns:c16="http://schemas.microsoft.com/office/drawing/2014/chart" uri="{C3380CC4-5D6E-409C-BE32-E72D297353CC}">
              <c16:uniqueId val="{00000001-0027-4CB5-A8A7-07665BAC90F9}"/>
            </c:ext>
          </c:extLst>
        </c:ser>
        <c:dLbls>
          <c:showLegendKey val="0"/>
          <c:showVal val="0"/>
          <c:showCatName val="0"/>
          <c:showSerName val="0"/>
          <c:showPercent val="0"/>
          <c:showBubbleSize val="0"/>
        </c:dLbls>
        <c:gapWidth val="219"/>
        <c:axId val="1974903168"/>
        <c:axId val="1504787600"/>
      </c:barChart>
      <c:lineChart>
        <c:grouping val="standard"/>
        <c:varyColors val="0"/>
        <c:ser>
          <c:idx val="2"/>
          <c:order val="2"/>
          <c:tx>
            <c:strRef>
              <c:f>'Q4'!$E$4:$E$5</c:f>
              <c:strCache>
                <c:ptCount val="1"/>
                <c:pt idx="0">
                  <c:v>Fully Paid</c:v>
                </c:pt>
              </c:strCache>
            </c:strRef>
          </c:tx>
          <c:spPr>
            <a:ln w="28575" cap="rnd">
              <a:solidFill>
                <a:schemeClr val="accent3"/>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'Q4'!$B$6:$B$16</c:f>
              <c:strCache>
                <c:ptCount val="10"/>
                <c:pt idx="0">
                  <c:v>CA</c:v>
                </c:pt>
                <c:pt idx="1">
                  <c:v>FL</c:v>
                </c:pt>
                <c:pt idx="2">
                  <c:v>GA</c:v>
                </c:pt>
                <c:pt idx="3">
                  <c:v>IL</c:v>
                </c:pt>
                <c:pt idx="4">
                  <c:v>MA</c:v>
                </c:pt>
                <c:pt idx="5">
                  <c:v>NJ</c:v>
                </c:pt>
                <c:pt idx="6">
                  <c:v>NY</c:v>
                </c:pt>
                <c:pt idx="7">
                  <c:v>PA</c:v>
                </c:pt>
                <c:pt idx="8">
                  <c:v>TX</c:v>
                </c:pt>
                <c:pt idx="9">
                  <c:v>VA</c:v>
                </c:pt>
              </c:strCache>
            </c:strRef>
          </c:cat>
          <c:val>
            <c:numRef>
              <c:f>'Q4'!$E$6:$E$16</c:f>
              <c:numCache>
                <c:formatCode>General</c:formatCode>
                <c:ptCount val="10"/>
                <c:pt idx="0">
                  <c:v>5824</c:v>
                </c:pt>
                <c:pt idx="1">
                  <c:v>2277</c:v>
                </c:pt>
                <c:pt idx="2">
                  <c:v>1144</c:v>
                </c:pt>
                <c:pt idx="3">
                  <c:v>1281</c:v>
                </c:pt>
                <c:pt idx="4">
                  <c:v>1138</c:v>
                </c:pt>
                <c:pt idx="5">
                  <c:v>1512</c:v>
                </c:pt>
                <c:pt idx="6">
                  <c:v>3203</c:v>
                </c:pt>
                <c:pt idx="7">
                  <c:v>1288</c:v>
                </c:pt>
                <c:pt idx="8">
                  <c:v>2343</c:v>
                </c:pt>
                <c:pt idx="9">
                  <c:v>1192</c:v>
                </c:pt>
              </c:numCache>
            </c:numRef>
          </c:val>
          <c:smooth val="0"/>
          <c:extLst>
            <c:ext xmlns:c16="http://schemas.microsoft.com/office/drawing/2014/chart" uri="{C3380CC4-5D6E-409C-BE32-E72D297353CC}">
              <c16:uniqueId val="{00000002-0027-4CB5-A8A7-07665BAC90F9}"/>
            </c:ext>
          </c:extLst>
        </c:ser>
        <c:dLbls>
          <c:showLegendKey val="0"/>
          <c:showVal val="0"/>
          <c:showCatName val="0"/>
          <c:showSerName val="0"/>
          <c:showPercent val="0"/>
          <c:showBubbleSize val="0"/>
        </c:dLbls>
        <c:marker val="1"/>
        <c:smooth val="0"/>
        <c:axId val="1974902704"/>
        <c:axId val="1277299360"/>
      </c:lineChart>
      <c:catAx>
        <c:axId val="1974902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7299360"/>
        <c:crosses val="autoZero"/>
        <c:auto val="1"/>
        <c:lblAlgn val="ctr"/>
        <c:lblOffset val="100"/>
        <c:noMultiLvlLbl val="0"/>
      </c:catAx>
      <c:valAx>
        <c:axId val="12772993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4902704"/>
        <c:crosses val="autoZero"/>
        <c:crossBetween val="between"/>
      </c:valAx>
      <c:valAx>
        <c:axId val="1504787600"/>
        <c:scaling>
          <c:orientation val="minMax"/>
        </c:scaling>
        <c:delete val="0"/>
        <c:axPos val="r"/>
        <c:numFmt formatCode="General"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4903168"/>
        <c:crosses val="max"/>
        <c:crossBetween val="between"/>
      </c:valAx>
      <c:catAx>
        <c:axId val="1974903168"/>
        <c:scaling>
          <c:orientation val="minMax"/>
        </c:scaling>
        <c:delete val="1"/>
        <c:axPos val="b"/>
        <c:numFmt formatCode="General" sourceLinked="1"/>
        <c:majorTickMark val="out"/>
        <c:minorTickMark val="none"/>
        <c:tickLblPos val="nextTo"/>
        <c:crossAx val="150478760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Excel.xlsx]Q2!PivotTable2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accent1">
                    <a:lumMod val="50000"/>
                  </a:schemeClr>
                </a:solidFill>
              </a:rPr>
              <a:t>Grade and sub grade wise revol_bal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504324942071988"/>
          <c:y val="9.3438537125008131E-2"/>
          <c:w val="0.81011027771726163"/>
          <c:h val="0.82932550270059202"/>
        </c:manualLayout>
      </c:layout>
      <c:barChart>
        <c:barDir val="bar"/>
        <c:grouping val="clustered"/>
        <c:varyColors val="0"/>
        <c:ser>
          <c:idx val="0"/>
          <c:order val="0"/>
          <c:tx>
            <c:strRef>
              <c:f>'Q2'!$C$5:$C$6</c:f>
              <c:strCache>
                <c:ptCount val="1"/>
                <c:pt idx="0">
                  <c:v>A</c:v>
                </c:pt>
              </c:strCache>
            </c:strRef>
          </c:tx>
          <c:spPr>
            <a:solidFill>
              <a:schemeClr val="accent1"/>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'Q2'!$C$7:$C$42</c:f>
              <c:numCache>
                <c:formatCode>General</c:formatCode>
                <c:ptCount val="35"/>
                <c:pt idx="0">
                  <c:v>11365196</c:v>
                </c:pt>
                <c:pt idx="1">
                  <c:v>14004780</c:v>
                </c:pt>
                <c:pt idx="2">
                  <c:v>19543922</c:v>
                </c:pt>
                <c:pt idx="3">
                  <c:v>34557156</c:v>
                </c:pt>
                <c:pt idx="4">
                  <c:v>35303045</c:v>
                </c:pt>
              </c:numCache>
            </c:numRef>
          </c:val>
          <c:extLst>
            <c:ext xmlns:c16="http://schemas.microsoft.com/office/drawing/2014/chart" uri="{C3380CC4-5D6E-409C-BE32-E72D297353CC}">
              <c16:uniqueId val="{00000000-7551-4F6B-8C4F-6408E2AE564C}"/>
            </c:ext>
          </c:extLst>
        </c:ser>
        <c:ser>
          <c:idx val="1"/>
          <c:order val="1"/>
          <c:tx>
            <c:strRef>
              <c:f>'Q2'!$D$5:$D$6</c:f>
              <c:strCache>
                <c:ptCount val="1"/>
                <c:pt idx="0">
                  <c:v>B</c:v>
                </c:pt>
              </c:strCache>
            </c:strRef>
          </c:tx>
          <c:spPr>
            <a:solidFill>
              <a:schemeClr val="accent2"/>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'Q2'!$D$7:$D$42</c:f>
              <c:numCache>
                <c:formatCode>General</c:formatCode>
                <c:ptCount val="35"/>
                <c:pt idx="5">
                  <c:v>21842079</c:v>
                </c:pt>
                <c:pt idx="6">
                  <c:v>26478439</c:v>
                </c:pt>
                <c:pt idx="7">
                  <c:v>39723554</c:v>
                </c:pt>
                <c:pt idx="8">
                  <c:v>35405811</c:v>
                </c:pt>
                <c:pt idx="9">
                  <c:v>37858666</c:v>
                </c:pt>
              </c:numCache>
            </c:numRef>
          </c:val>
          <c:extLst>
            <c:ext xmlns:c16="http://schemas.microsoft.com/office/drawing/2014/chart" uri="{C3380CC4-5D6E-409C-BE32-E72D297353CC}">
              <c16:uniqueId val="{00000000-502B-46E4-9BFF-6807CD4089FD}"/>
            </c:ext>
          </c:extLst>
        </c:ser>
        <c:ser>
          <c:idx val="2"/>
          <c:order val="2"/>
          <c:tx>
            <c:strRef>
              <c:f>'Q2'!$E$5:$E$6</c:f>
              <c:strCache>
                <c:ptCount val="1"/>
                <c:pt idx="0">
                  <c:v>C</c:v>
                </c:pt>
              </c:strCache>
            </c:strRef>
          </c:tx>
          <c:spPr>
            <a:solidFill>
              <a:schemeClr val="accent3"/>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'Q2'!$E$7:$E$42</c:f>
              <c:numCache>
                <c:formatCode>General</c:formatCode>
                <c:ptCount val="35"/>
                <c:pt idx="10">
                  <c:v>29384926</c:v>
                </c:pt>
                <c:pt idx="11">
                  <c:v>27321114</c:v>
                </c:pt>
                <c:pt idx="12">
                  <c:v>20531370</c:v>
                </c:pt>
                <c:pt idx="13">
                  <c:v>16867691</c:v>
                </c:pt>
                <c:pt idx="14">
                  <c:v>16015609</c:v>
                </c:pt>
              </c:numCache>
            </c:numRef>
          </c:val>
          <c:extLst>
            <c:ext xmlns:c16="http://schemas.microsoft.com/office/drawing/2014/chart" uri="{C3380CC4-5D6E-409C-BE32-E72D297353CC}">
              <c16:uniqueId val="{00000001-502B-46E4-9BFF-6807CD4089FD}"/>
            </c:ext>
          </c:extLst>
        </c:ser>
        <c:ser>
          <c:idx val="3"/>
          <c:order val="3"/>
          <c:tx>
            <c:strRef>
              <c:f>'Q2'!$F$5:$F$6</c:f>
              <c:strCache>
                <c:ptCount val="1"/>
                <c:pt idx="0">
                  <c:v>D</c:v>
                </c:pt>
              </c:strCache>
            </c:strRef>
          </c:tx>
          <c:spPr>
            <a:solidFill>
              <a:schemeClr val="accent4"/>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'Q2'!$F$7:$F$42</c:f>
              <c:numCache>
                <c:formatCode>General</c:formatCode>
                <c:ptCount val="35"/>
                <c:pt idx="15">
                  <c:v>12130255</c:v>
                </c:pt>
                <c:pt idx="16">
                  <c:v>18570972</c:v>
                </c:pt>
                <c:pt idx="17">
                  <c:v>16793781</c:v>
                </c:pt>
                <c:pt idx="18">
                  <c:v>13742947</c:v>
                </c:pt>
                <c:pt idx="19">
                  <c:v>13252474</c:v>
                </c:pt>
              </c:numCache>
            </c:numRef>
          </c:val>
          <c:extLst>
            <c:ext xmlns:c16="http://schemas.microsoft.com/office/drawing/2014/chart" uri="{C3380CC4-5D6E-409C-BE32-E72D297353CC}">
              <c16:uniqueId val="{00000002-502B-46E4-9BFF-6807CD4089FD}"/>
            </c:ext>
          </c:extLst>
        </c:ser>
        <c:ser>
          <c:idx val="4"/>
          <c:order val="4"/>
          <c:tx>
            <c:strRef>
              <c:f>'Q2'!$G$5:$G$6</c:f>
              <c:strCache>
                <c:ptCount val="1"/>
                <c:pt idx="0">
                  <c:v>E</c:v>
                </c:pt>
              </c:strCache>
            </c:strRef>
          </c:tx>
          <c:spPr>
            <a:solidFill>
              <a:schemeClr val="accent5"/>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'Q2'!$G$7:$G$42</c:f>
              <c:numCache>
                <c:formatCode>General</c:formatCode>
                <c:ptCount val="35"/>
                <c:pt idx="20">
                  <c:v>11132588</c:v>
                </c:pt>
                <c:pt idx="21">
                  <c:v>10242033</c:v>
                </c:pt>
                <c:pt idx="22">
                  <c:v>9039059</c:v>
                </c:pt>
                <c:pt idx="23">
                  <c:v>7990991</c:v>
                </c:pt>
                <c:pt idx="24">
                  <c:v>7669868</c:v>
                </c:pt>
              </c:numCache>
            </c:numRef>
          </c:val>
          <c:extLst>
            <c:ext xmlns:c16="http://schemas.microsoft.com/office/drawing/2014/chart" uri="{C3380CC4-5D6E-409C-BE32-E72D297353CC}">
              <c16:uniqueId val="{00000003-502B-46E4-9BFF-6807CD4089FD}"/>
            </c:ext>
          </c:extLst>
        </c:ser>
        <c:ser>
          <c:idx val="5"/>
          <c:order val="5"/>
          <c:tx>
            <c:strRef>
              <c:f>'Q2'!$H$5:$H$6</c:f>
              <c:strCache>
                <c:ptCount val="1"/>
                <c:pt idx="0">
                  <c:v>F</c:v>
                </c:pt>
              </c:strCache>
            </c:strRef>
          </c:tx>
          <c:spPr>
            <a:solidFill>
              <a:schemeClr val="accent6"/>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'Q2'!$H$7:$H$42</c:f>
              <c:numCache>
                <c:formatCode>General</c:formatCode>
                <c:ptCount val="35"/>
                <c:pt idx="25">
                  <c:v>5840746</c:v>
                </c:pt>
                <c:pt idx="26">
                  <c:v>4528248</c:v>
                </c:pt>
                <c:pt idx="27">
                  <c:v>3175435</c:v>
                </c:pt>
                <c:pt idx="28">
                  <c:v>2551064</c:v>
                </c:pt>
                <c:pt idx="29">
                  <c:v>2187323</c:v>
                </c:pt>
              </c:numCache>
            </c:numRef>
          </c:val>
          <c:extLst>
            <c:ext xmlns:c16="http://schemas.microsoft.com/office/drawing/2014/chart" uri="{C3380CC4-5D6E-409C-BE32-E72D297353CC}">
              <c16:uniqueId val="{00000004-502B-46E4-9BFF-6807CD4089FD}"/>
            </c:ext>
          </c:extLst>
        </c:ser>
        <c:ser>
          <c:idx val="6"/>
          <c:order val="6"/>
          <c:tx>
            <c:strRef>
              <c:f>'Q2'!$I$5:$I$6</c:f>
              <c:strCache>
                <c:ptCount val="1"/>
                <c:pt idx="0">
                  <c:v>G</c:v>
                </c:pt>
              </c:strCache>
            </c:strRef>
          </c:tx>
          <c:spPr>
            <a:solidFill>
              <a:schemeClr val="accent1">
                <a:lumMod val="60000"/>
              </a:schemeClr>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'Q2'!$I$7:$I$42</c:f>
              <c:numCache>
                <c:formatCode>General</c:formatCode>
                <c:ptCount val="35"/>
                <c:pt idx="30">
                  <c:v>1808763</c:v>
                </c:pt>
                <c:pt idx="31">
                  <c:v>1729627</c:v>
                </c:pt>
                <c:pt idx="32">
                  <c:v>832193</c:v>
                </c:pt>
                <c:pt idx="33">
                  <c:v>1390628</c:v>
                </c:pt>
                <c:pt idx="34">
                  <c:v>701515</c:v>
                </c:pt>
              </c:numCache>
            </c:numRef>
          </c:val>
          <c:extLst>
            <c:ext xmlns:c16="http://schemas.microsoft.com/office/drawing/2014/chart" uri="{C3380CC4-5D6E-409C-BE32-E72D297353CC}">
              <c16:uniqueId val="{00000005-502B-46E4-9BFF-6807CD4089FD}"/>
            </c:ext>
          </c:extLst>
        </c:ser>
        <c:dLbls>
          <c:dLblPos val="outEnd"/>
          <c:showLegendKey val="0"/>
          <c:showVal val="1"/>
          <c:showCatName val="0"/>
          <c:showSerName val="0"/>
          <c:showPercent val="0"/>
          <c:showBubbleSize val="0"/>
        </c:dLbls>
        <c:gapWidth val="92"/>
        <c:overlap val="100"/>
        <c:axId val="144887696"/>
        <c:axId val="771856624"/>
      </c:barChart>
      <c:catAx>
        <c:axId val="1448876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771856624"/>
        <c:crosses val="autoZero"/>
        <c:auto val="1"/>
        <c:lblAlgn val="ctr"/>
        <c:lblOffset val="100"/>
        <c:noMultiLvlLbl val="0"/>
      </c:catAx>
      <c:valAx>
        <c:axId val="771856624"/>
        <c:scaling>
          <c:orientation val="minMax"/>
        </c:scaling>
        <c:delete val="0"/>
        <c:axPos val="b"/>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48876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Excel.xlsx]Q3!PivotTable3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accent1">
                    <a:lumMod val="50000"/>
                  </a:schemeClr>
                </a:solidFill>
              </a:rPr>
              <a:t>Total Payment for Verified Status Vs Total Payment for Non Verified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1C4E80"/>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rgbClr val="1C4E80"/>
          </a:solidFill>
          <a:ln>
            <a:noFill/>
          </a:ln>
          <a:effectLst/>
        </c:spPr>
        <c:dLbl>
          <c:idx val="0"/>
          <c:layout>
            <c:manualLayout>
              <c:x val="0.13937785137372841"/>
              <c:y val="-0.11707558795677729"/>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150CA9D6-4090-46DC-9E21-16589E7010C5}" type="CATEGORYNAME">
                  <a:rPr lang="en-US" b="1">
                    <a:solidFill>
                      <a:schemeClr val="bg2">
                        <a:lumMod val="10000"/>
                      </a:schemeClr>
                    </a:solidFill>
                  </a:rPr>
                  <a:pPr>
                    <a:defRPr/>
                  </a:pPr>
                  <a:t>[CATEGORY NAME]</a:t>
                </a:fld>
                <a:endParaRPr lang="en-US" b="1" baseline="0">
                  <a:solidFill>
                    <a:schemeClr val="bg2">
                      <a:lumMod val="10000"/>
                    </a:schemeClr>
                  </a:solidFill>
                </a:endParaRPr>
              </a:p>
              <a:p>
                <a:pPr>
                  <a:defRPr/>
                </a:pPr>
                <a:fld id="{DD12E789-01D3-4B96-AFAC-F5FBEED48A89}" type="PERCENTAGE">
                  <a:rPr lang="en-US" b="1" baseline="0">
                    <a:solidFill>
                      <a:schemeClr val="bg2">
                        <a:lumMod val="10000"/>
                      </a:schemeClr>
                    </a:solidFill>
                  </a:rPr>
                  <a:pPr>
                    <a:defRPr/>
                  </a:pPr>
                  <a:t>[PERCENTAGE]</a:t>
                </a:fld>
                <a:endParaRPr lang="en-IN"/>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5462843432124632"/>
                  <c:h val="0.24583948423251048"/>
                </c:manualLayout>
              </c15:layout>
              <c15:dlblFieldTable/>
              <c15:showDataLabelsRange val="0"/>
            </c:ext>
          </c:extLst>
        </c:dLbl>
      </c:pivotFmt>
      <c:pivotFmt>
        <c:idx val="2"/>
        <c:spPr>
          <a:solidFill>
            <a:srgbClr val="0091D5"/>
          </a:solidFill>
          <a:ln>
            <a:noFill/>
          </a:ln>
          <a:effectLst/>
        </c:spPr>
        <c:dLbl>
          <c:idx val="0"/>
          <c:layout>
            <c:manualLayout>
              <c:x val="-0.15870264607482001"/>
              <c:y val="-5.4427220485412965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80861560-F704-432B-85FE-DC77995A0CE3}" type="CATEGORYNAME">
                  <a:rPr lang="en-US" b="1">
                    <a:solidFill>
                      <a:schemeClr val="bg2">
                        <a:lumMod val="10000"/>
                      </a:schemeClr>
                    </a:solidFill>
                  </a:rPr>
                  <a:pPr>
                    <a:defRPr/>
                  </a:pPr>
                  <a:t>[CATEGORY NAME]</a:t>
                </a:fld>
                <a:endParaRPr lang="en-US" b="1" baseline="0">
                  <a:solidFill>
                    <a:schemeClr val="bg2">
                      <a:lumMod val="10000"/>
                    </a:schemeClr>
                  </a:solidFill>
                </a:endParaRPr>
              </a:p>
              <a:p>
                <a:pPr>
                  <a:defRPr/>
                </a:pPr>
                <a:r>
                  <a:rPr lang="en-US" b="1" baseline="0">
                    <a:solidFill>
                      <a:schemeClr val="bg2">
                        <a:lumMod val="10000"/>
                      </a:schemeClr>
                    </a:solidFill>
                  </a:rPr>
                  <a:t> </a:t>
                </a:r>
                <a:fld id="{4608A413-91E5-4BB3-AB77-A9891C5A3F0E}" type="PERCENTAGE">
                  <a:rPr lang="en-US" b="1" baseline="0">
                    <a:solidFill>
                      <a:schemeClr val="bg2">
                        <a:lumMod val="10000"/>
                      </a:schemeClr>
                    </a:solidFill>
                  </a:rPr>
                  <a:pPr>
                    <a:defRPr/>
                  </a:pPr>
                  <a:t>[PERCENTAGE]</a:t>
                </a:fld>
                <a:endParaRPr lang="en-US" b="1" baseline="0">
                  <a:solidFill>
                    <a:schemeClr val="bg2">
                      <a:lumMod val="10000"/>
                    </a:schemeClr>
                  </a:solidFill>
                </a:endParaRPr>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021019904700753"/>
                  <c:h val="0.21123740092620216"/>
                </c:manualLayout>
              </c15:layout>
              <c15:dlblFieldTable/>
              <c15:showDataLabelsRange val="0"/>
            </c:ext>
          </c:extLst>
        </c:dLbl>
      </c:pivotFmt>
    </c:pivotFmts>
    <c:plotArea>
      <c:layout/>
      <c:doughnutChart>
        <c:varyColors val="1"/>
        <c:ser>
          <c:idx val="0"/>
          <c:order val="0"/>
          <c:tx>
            <c:strRef>
              <c:f>'Q3'!$C$5</c:f>
              <c:strCache>
                <c:ptCount val="1"/>
                <c:pt idx="0">
                  <c:v>Total</c:v>
                </c:pt>
              </c:strCache>
            </c:strRef>
          </c:tx>
          <c:spPr>
            <a:solidFill>
              <a:srgbClr val="1C4E80"/>
            </a:solidFill>
          </c:spPr>
          <c:dPt>
            <c:idx val="0"/>
            <c:bubble3D val="0"/>
            <c:spPr>
              <a:solidFill>
                <a:srgbClr val="1C4E80"/>
              </a:solidFill>
              <a:ln>
                <a:noFill/>
              </a:ln>
              <a:effectLst/>
            </c:spPr>
            <c:extLst>
              <c:ext xmlns:c16="http://schemas.microsoft.com/office/drawing/2014/chart" uri="{C3380CC4-5D6E-409C-BE32-E72D297353CC}">
                <c16:uniqueId val="{00000002-21A0-4FC5-9BC0-F225C1FE6139}"/>
              </c:ext>
            </c:extLst>
          </c:dPt>
          <c:dPt>
            <c:idx val="1"/>
            <c:bubble3D val="0"/>
            <c:spPr>
              <a:solidFill>
                <a:srgbClr val="0091D5"/>
              </a:solidFill>
              <a:ln>
                <a:noFill/>
              </a:ln>
              <a:effectLst/>
            </c:spPr>
            <c:extLst>
              <c:ext xmlns:c16="http://schemas.microsoft.com/office/drawing/2014/chart" uri="{C3380CC4-5D6E-409C-BE32-E72D297353CC}">
                <c16:uniqueId val="{00000003-21A0-4FC5-9BC0-F225C1FE6139}"/>
              </c:ext>
            </c:extLst>
          </c:dPt>
          <c:dLbls>
            <c:dLbl>
              <c:idx val="0"/>
              <c:layout>
                <c:manualLayout>
                  <c:x val="0.13937785137372841"/>
                  <c:y val="-0.11707558795677729"/>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150CA9D6-4090-46DC-9E21-16589E7010C5}" type="CATEGORYNAME">
                      <a:rPr lang="en-US" b="1">
                        <a:solidFill>
                          <a:schemeClr val="bg2">
                            <a:lumMod val="10000"/>
                          </a:schemeClr>
                        </a:solidFill>
                      </a:rPr>
                      <a:pPr>
                        <a:defRPr/>
                      </a:pPr>
                      <a:t>[CATEGORY NAME]</a:t>
                    </a:fld>
                    <a:endParaRPr lang="en-US" b="1" baseline="0">
                      <a:solidFill>
                        <a:schemeClr val="bg2">
                          <a:lumMod val="10000"/>
                        </a:schemeClr>
                      </a:solidFill>
                    </a:endParaRPr>
                  </a:p>
                  <a:p>
                    <a:pPr>
                      <a:defRPr/>
                    </a:pPr>
                    <a:fld id="{DD12E789-01D3-4B96-AFAC-F5FBEED48A89}" type="PERCENTAGE">
                      <a:rPr lang="en-US" b="1" baseline="0">
                        <a:solidFill>
                          <a:schemeClr val="bg2">
                            <a:lumMod val="10000"/>
                          </a:schemeClr>
                        </a:solidFill>
                      </a:rPr>
                      <a:pPr>
                        <a:defRPr/>
                      </a:pPr>
                      <a:t>[PERCENTAGE]</a:t>
                    </a:fld>
                    <a:endParaRPr lang="en-IN"/>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5462843432124632"/>
                      <c:h val="0.24583948423251048"/>
                    </c:manualLayout>
                  </c15:layout>
                  <c15:dlblFieldTable/>
                  <c15:showDataLabelsRange val="0"/>
                </c:ext>
                <c:ext xmlns:c16="http://schemas.microsoft.com/office/drawing/2014/chart" uri="{C3380CC4-5D6E-409C-BE32-E72D297353CC}">
                  <c16:uniqueId val="{00000002-21A0-4FC5-9BC0-F225C1FE6139}"/>
                </c:ext>
              </c:extLst>
            </c:dLbl>
            <c:dLbl>
              <c:idx val="1"/>
              <c:layout>
                <c:manualLayout>
                  <c:x val="-0.15870264607482001"/>
                  <c:y val="-5.4427220485412965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80861560-F704-432B-85FE-DC77995A0CE3}" type="CATEGORYNAME">
                      <a:rPr lang="en-US" b="1">
                        <a:solidFill>
                          <a:schemeClr val="bg2">
                            <a:lumMod val="10000"/>
                          </a:schemeClr>
                        </a:solidFill>
                      </a:rPr>
                      <a:pPr>
                        <a:defRPr/>
                      </a:pPr>
                      <a:t>[CATEGORY NAME]</a:t>
                    </a:fld>
                    <a:endParaRPr lang="en-US" b="1" baseline="0">
                      <a:solidFill>
                        <a:schemeClr val="bg2">
                          <a:lumMod val="10000"/>
                        </a:schemeClr>
                      </a:solidFill>
                    </a:endParaRPr>
                  </a:p>
                  <a:p>
                    <a:pPr>
                      <a:defRPr/>
                    </a:pPr>
                    <a:r>
                      <a:rPr lang="en-US" b="1" baseline="0">
                        <a:solidFill>
                          <a:schemeClr val="bg2">
                            <a:lumMod val="10000"/>
                          </a:schemeClr>
                        </a:solidFill>
                      </a:rPr>
                      <a:t> </a:t>
                    </a:r>
                    <a:fld id="{4608A413-91E5-4BB3-AB77-A9891C5A3F0E}" type="PERCENTAGE">
                      <a:rPr lang="en-US" b="1" baseline="0">
                        <a:solidFill>
                          <a:schemeClr val="bg2">
                            <a:lumMod val="10000"/>
                          </a:schemeClr>
                        </a:solidFill>
                      </a:rPr>
                      <a:pPr>
                        <a:defRPr/>
                      </a:pPr>
                      <a:t>[PERCENTAGE]</a:t>
                    </a:fld>
                    <a:endParaRPr lang="en-US" b="1" baseline="0">
                      <a:solidFill>
                        <a:schemeClr val="bg2">
                          <a:lumMod val="10000"/>
                        </a:schemeClr>
                      </a:solidFill>
                    </a:endParaRPr>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6021019904700753"/>
                      <c:h val="0.21123740092620216"/>
                    </c:manualLayout>
                  </c15:layout>
                  <c15:dlblFieldTable/>
                  <c15:showDataLabelsRange val="0"/>
                </c:ext>
                <c:ext xmlns:c16="http://schemas.microsoft.com/office/drawing/2014/chart" uri="{C3380CC4-5D6E-409C-BE32-E72D297353CC}">
                  <c16:uniqueId val="{00000003-21A0-4FC5-9BC0-F225C1FE6139}"/>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'Q3'!$B$6:$B$8</c:f>
              <c:strCache>
                <c:ptCount val="2"/>
                <c:pt idx="0">
                  <c:v>Not Verified</c:v>
                </c:pt>
                <c:pt idx="1">
                  <c:v>Verified</c:v>
                </c:pt>
              </c:strCache>
            </c:strRef>
          </c:cat>
          <c:val>
            <c:numRef>
              <c:f>'Q3'!$C$6:$C$8</c:f>
              <c:numCache>
                <c:formatCode>General</c:formatCode>
                <c:ptCount val="2"/>
                <c:pt idx="0">
                  <c:v>153541418.21059886</c:v>
                </c:pt>
                <c:pt idx="1">
                  <c:v>219892307.51083663</c:v>
                </c:pt>
              </c:numCache>
            </c:numRef>
          </c:val>
          <c:extLst>
            <c:ext xmlns:c16="http://schemas.microsoft.com/office/drawing/2014/chart" uri="{C3380CC4-5D6E-409C-BE32-E72D297353CC}">
              <c16:uniqueId val="{00000000-21A0-4FC5-9BC0-F225C1FE6139}"/>
            </c:ext>
          </c:extLst>
        </c:ser>
        <c:dLbls>
          <c:showLegendKey val="0"/>
          <c:showVal val="1"/>
          <c:showCatName val="0"/>
          <c:showSerName val="0"/>
          <c:showPercent val="0"/>
          <c:showBubbleSize val="0"/>
          <c:showLeaderLines val="0"/>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Excel.xlsx]Q4!PivotTable5</c:name>
    <c:fmtId val="3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b="1">
                <a:solidFill>
                  <a:schemeClr val="accent1">
                    <a:lumMod val="50000"/>
                  </a:schemeClr>
                </a:solidFill>
              </a:rPr>
              <a:t>State wise and last_credit_pull_d wise loan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3"/>
            </a:solidFill>
            <a:round/>
          </a:ln>
          <a:effectLst/>
        </c:spPr>
        <c:marker>
          <c:symbol val="none"/>
        </c:marker>
      </c:pivotFmt>
    </c:pivotFmts>
    <c:plotArea>
      <c:layout/>
      <c:barChart>
        <c:barDir val="col"/>
        <c:grouping val="clustered"/>
        <c:varyColors val="0"/>
        <c:ser>
          <c:idx val="0"/>
          <c:order val="0"/>
          <c:tx>
            <c:strRef>
              <c:f>'Q4'!$C$4:$C$5</c:f>
              <c:strCache>
                <c:ptCount val="1"/>
                <c:pt idx="0">
                  <c:v>Charged Off</c:v>
                </c:pt>
              </c:strCache>
            </c:strRef>
          </c:tx>
          <c:spPr>
            <a:solidFill>
              <a:schemeClr val="accent1"/>
            </a:solidFill>
            <a:ln>
              <a:noFill/>
            </a:ln>
            <a:effectLst/>
          </c:spPr>
          <c:invertIfNegative val="0"/>
          <c:cat>
            <c:strRef>
              <c:f>'Q4'!$B$6:$B$16</c:f>
              <c:strCache>
                <c:ptCount val="10"/>
                <c:pt idx="0">
                  <c:v>CA</c:v>
                </c:pt>
                <c:pt idx="1">
                  <c:v>FL</c:v>
                </c:pt>
                <c:pt idx="2">
                  <c:v>GA</c:v>
                </c:pt>
                <c:pt idx="3">
                  <c:v>IL</c:v>
                </c:pt>
                <c:pt idx="4">
                  <c:v>MA</c:v>
                </c:pt>
                <c:pt idx="5">
                  <c:v>NJ</c:v>
                </c:pt>
                <c:pt idx="6">
                  <c:v>NY</c:v>
                </c:pt>
                <c:pt idx="7">
                  <c:v>PA</c:v>
                </c:pt>
                <c:pt idx="8">
                  <c:v>TX</c:v>
                </c:pt>
                <c:pt idx="9">
                  <c:v>VA</c:v>
                </c:pt>
              </c:strCache>
            </c:strRef>
          </c:cat>
          <c:val>
            <c:numRef>
              <c:f>'Q4'!$C$6:$C$16</c:f>
              <c:numCache>
                <c:formatCode>General</c:formatCode>
                <c:ptCount val="10"/>
                <c:pt idx="0">
                  <c:v>1125</c:v>
                </c:pt>
                <c:pt idx="1">
                  <c:v>504</c:v>
                </c:pt>
                <c:pt idx="2">
                  <c:v>215</c:v>
                </c:pt>
                <c:pt idx="3">
                  <c:v>197</c:v>
                </c:pt>
                <c:pt idx="4">
                  <c:v>159</c:v>
                </c:pt>
                <c:pt idx="5">
                  <c:v>278</c:v>
                </c:pt>
                <c:pt idx="6">
                  <c:v>495</c:v>
                </c:pt>
                <c:pt idx="7">
                  <c:v>180</c:v>
                </c:pt>
                <c:pt idx="8">
                  <c:v>316</c:v>
                </c:pt>
                <c:pt idx="9">
                  <c:v>177</c:v>
                </c:pt>
              </c:numCache>
            </c:numRef>
          </c:val>
          <c:extLst>
            <c:ext xmlns:c16="http://schemas.microsoft.com/office/drawing/2014/chart" uri="{C3380CC4-5D6E-409C-BE32-E72D297353CC}">
              <c16:uniqueId val="{00000000-FB24-403B-8475-26E413E66151}"/>
            </c:ext>
          </c:extLst>
        </c:ser>
        <c:ser>
          <c:idx val="1"/>
          <c:order val="1"/>
          <c:tx>
            <c:strRef>
              <c:f>'Q4'!$D$4:$D$5</c:f>
              <c:strCache>
                <c:ptCount val="1"/>
                <c:pt idx="0">
                  <c:v>Current</c:v>
                </c:pt>
              </c:strCache>
            </c:strRef>
          </c:tx>
          <c:spPr>
            <a:solidFill>
              <a:schemeClr val="accent2"/>
            </a:solidFill>
            <a:ln>
              <a:noFill/>
            </a:ln>
            <a:effectLst/>
          </c:spPr>
          <c:invertIfNegative val="0"/>
          <c:cat>
            <c:strRef>
              <c:f>'Q4'!$B$6:$B$16</c:f>
              <c:strCache>
                <c:ptCount val="10"/>
                <c:pt idx="0">
                  <c:v>CA</c:v>
                </c:pt>
                <c:pt idx="1">
                  <c:v>FL</c:v>
                </c:pt>
                <c:pt idx="2">
                  <c:v>GA</c:v>
                </c:pt>
                <c:pt idx="3">
                  <c:v>IL</c:v>
                </c:pt>
                <c:pt idx="4">
                  <c:v>MA</c:v>
                </c:pt>
                <c:pt idx="5">
                  <c:v>NJ</c:v>
                </c:pt>
                <c:pt idx="6">
                  <c:v>NY</c:v>
                </c:pt>
                <c:pt idx="7">
                  <c:v>PA</c:v>
                </c:pt>
                <c:pt idx="8">
                  <c:v>TX</c:v>
                </c:pt>
                <c:pt idx="9">
                  <c:v>VA</c:v>
                </c:pt>
              </c:strCache>
            </c:strRef>
          </c:cat>
          <c:val>
            <c:numRef>
              <c:f>'Q4'!$D$6:$D$16</c:f>
              <c:numCache>
                <c:formatCode>General</c:formatCode>
                <c:ptCount val="10"/>
                <c:pt idx="0">
                  <c:v>150</c:v>
                </c:pt>
                <c:pt idx="1">
                  <c:v>85</c:v>
                </c:pt>
                <c:pt idx="2">
                  <c:v>39</c:v>
                </c:pt>
                <c:pt idx="3">
                  <c:v>47</c:v>
                </c:pt>
                <c:pt idx="4">
                  <c:v>43</c:v>
                </c:pt>
                <c:pt idx="5">
                  <c:v>60</c:v>
                </c:pt>
                <c:pt idx="6">
                  <c:v>114</c:v>
                </c:pt>
                <c:pt idx="7">
                  <c:v>49</c:v>
                </c:pt>
                <c:pt idx="8">
                  <c:v>68</c:v>
                </c:pt>
                <c:pt idx="9">
                  <c:v>38</c:v>
                </c:pt>
              </c:numCache>
            </c:numRef>
          </c:val>
          <c:extLst>
            <c:ext xmlns:c16="http://schemas.microsoft.com/office/drawing/2014/chart" uri="{C3380CC4-5D6E-409C-BE32-E72D297353CC}">
              <c16:uniqueId val="{00000001-FB24-403B-8475-26E413E66151}"/>
            </c:ext>
          </c:extLst>
        </c:ser>
        <c:dLbls>
          <c:showLegendKey val="0"/>
          <c:showVal val="0"/>
          <c:showCatName val="0"/>
          <c:showSerName val="0"/>
          <c:showPercent val="0"/>
          <c:showBubbleSize val="0"/>
        </c:dLbls>
        <c:gapWidth val="219"/>
        <c:axId val="1974903168"/>
        <c:axId val="1504787600"/>
      </c:barChart>
      <c:lineChart>
        <c:grouping val="standard"/>
        <c:varyColors val="0"/>
        <c:ser>
          <c:idx val="2"/>
          <c:order val="2"/>
          <c:tx>
            <c:strRef>
              <c:f>'Q4'!$E$4:$E$5</c:f>
              <c:strCache>
                <c:ptCount val="1"/>
                <c:pt idx="0">
                  <c:v>Fully Paid</c:v>
                </c:pt>
              </c:strCache>
            </c:strRef>
          </c:tx>
          <c:spPr>
            <a:ln w="28575" cap="rnd">
              <a:solidFill>
                <a:schemeClr val="accent3"/>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'Q4'!$B$6:$B$16</c:f>
              <c:strCache>
                <c:ptCount val="10"/>
                <c:pt idx="0">
                  <c:v>CA</c:v>
                </c:pt>
                <c:pt idx="1">
                  <c:v>FL</c:v>
                </c:pt>
                <c:pt idx="2">
                  <c:v>GA</c:v>
                </c:pt>
                <c:pt idx="3">
                  <c:v>IL</c:v>
                </c:pt>
                <c:pt idx="4">
                  <c:v>MA</c:v>
                </c:pt>
                <c:pt idx="5">
                  <c:v>NJ</c:v>
                </c:pt>
                <c:pt idx="6">
                  <c:v>NY</c:v>
                </c:pt>
                <c:pt idx="7">
                  <c:v>PA</c:v>
                </c:pt>
                <c:pt idx="8">
                  <c:v>TX</c:v>
                </c:pt>
                <c:pt idx="9">
                  <c:v>VA</c:v>
                </c:pt>
              </c:strCache>
            </c:strRef>
          </c:cat>
          <c:val>
            <c:numRef>
              <c:f>'Q4'!$E$6:$E$16</c:f>
              <c:numCache>
                <c:formatCode>General</c:formatCode>
                <c:ptCount val="10"/>
                <c:pt idx="0">
                  <c:v>5824</c:v>
                </c:pt>
                <c:pt idx="1">
                  <c:v>2277</c:v>
                </c:pt>
                <c:pt idx="2">
                  <c:v>1144</c:v>
                </c:pt>
                <c:pt idx="3">
                  <c:v>1281</c:v>
                </c:pt>
                <c:pt idx="4">
                  <c:v>1138</c:v>
                </c:pt>
                <c:pt idx="5">
                  <c:v>1512</c:v>
                </c:pt>
                <c:pt idx="6">
                  <c:v>3203</c:v>
                </c:pt>
                <c:pt idx="7">
                  <c:v>1288</c:v>
                </c:pt>
                <c:pt idx="8">
                  <c:v>2343</c:v>
                </c:pt>
                <c:pt idx="9">
                  <c:v>1192</c:v>
                </c:pt>
              </c:numCache>
            </c:numRef>
          </c:val>
          <c:smooth val="0"/>
          <c:extLst>
            <c:ext xmlns:c16="http://schemas.microsoft.com/office/drawing/2014/chart" uri="{C3380CC4-5D6E-409C-BE32-E72D297353CC}">
              <c16:uniqueId val="{00000002-FB24-403B-8475-26E413E66151}"/>
            </c:ext>
          </c:extLst>
        </c:ser>
        <c:dLbls>
          <c:showLegendKey val="0"/>
          <c:showVal val="0"/>
          <c:showCatName val="0"/>
          <c:showSerName val="0"/>
          <c:showPercent val="0"/>
          <c:showBubbleSize val="0"/>
        </c:dLbls>
        <c:marker val="1"/>
        <c:smooth val="0"/>
        <c:axId val="1974902704"/>
        <c:axId val="1277299360"/>
      </c:lineChart>
      <c:catAx>
        <c:axId val="1974902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7299360"/>
        <c:crosses val="autoZero"/>
        <c:auto val="1"/>
        <c:lblAlgn val="ctr"/>
        <c:lblOffset val="100"/>
        <c:noMultiLvlLbl val="0"/>
      </c:catAx>
      <c:valAx>
        <c:axId val="12772993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4902704"/>
        <c:crosses val="autoZero"/>
        <c:crossBetween val="between"/>
      </c:valAx>
      <c:valAx>
        <c:axId val="1504787600"/>
        <c:scaling>
          <c:orientation val="minMax"/>
        </c:scaling>
        <c:delete val="0"/>
        <c:axPos val="r"/>
        <c:numFmt formatCode="General"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4903168"/>
        <c:crosses val="max"/>
        <c:crossBetween val="between"/>
      </c:valAx>
      <c:catAx>
        <c:axId val="1974903168"/>
        <c:scaling>
          <c:orientation val="minMax"/>
        </c:scaling>
        <c:delete val="1"/>
        <c:axPos val="b"/>
        <c:numFmt formatCode="General" sourceLinked="1"/>
        <c:majorTickMark val="out"/>
        <c:minorTickMark val="none"/>
        <c:tickLblPos val="nextTo"/>
        <c:crossAx val="150478760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Excel.xlsx]Q5!PivotTable4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100" b="1">
                <a:solidFill>
                  <a:schemeClr val="accent1">
                    <a:lumMod val="50000"/>
                  </a:schemeClr>
                </a:solidFill>
              </a:rPr>
              <a:t>Home ownership Vs last payment date stats</a:t>
            </a:r>
          </a:p>
        </c:rich>
      </c:tx>
      <c:layout>
        <c:manualLayout>
          <c:xMode val="edge"/>
          <c:yMode val="edge"/>
          <c:x val="0.1425040716064338"/>
          <c:y val="4.010025062656641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pivotFmt>
      <c:pivotFmt>
        <c:idx val="103"/>
        <c:spPr>
          <a:solidFill>
            <a:schemeClr val="accent1"/>
          </a:solidFill>
          <a:ln>
            <a:noFill/>
          </a:ln>
          <a:effectLst/>
        </c:spPr>
        <c:marker>
          <c:symbol val="none"/>
        </c:marker>
      </c:pivotFmt>
      <c:pivotFmt>
        <c:idx val="104"/>
        <c:spPr>
          <a:solidFill>
            <a:schemeClr val="accent1"/>
          </a:solidFill>
          <a:ln>
            <a:noFill/>
          </a:ln>
          <a:effectLst/>
        </c:spPr>
        <c:marker>
          <c:symbol val="none"/>
        </c:marker>
      </c:pivotFmt>
      <c:pivotFmt>
        <c:idx val="105"/>
        <c:spPr>
          <a:solidFill>
            <a:schemeClr val="accent1"/>
          </a:solidFill>
          <a:ln>
            <a:noFill/>
          </a:ln>
          <a:effectLst/>
        </c:spPr>
        <c:marker>
          <c:symbol val="none"/>
        </c:marker>
      </c:pivotFmt>
      <c:pivotFmt>
        <c:idx val="106"/>
        <c:spPr>
          <a:solidFill>
            <a:schemeClr val="accent1"/>
          </a:solidFill>
          <a:ln>
            <a:noFill/>
          </a:ln>
          <a:effectLst/>
        </c:spPr>
        <c:marker>
          <c:symbol val="none"/>
        </c:marker>
      </c:pivotFmt>
      <c:pivotFmt>
        <c:idx val="107"/>
        <c:spPr>
          <a:solidFill>
            <a:schemeClr val="accent1"/>
          </a:solidFill>
          <a:ln>
            <a:noFill/>
          </a:ln>
          <a:effectLst/>
        </c:spPr>
        <c:marker>
          <c:symbol val="none"/>
        </c:marker>
      </c:pivotFmt>
      <c:pivotFmt>
        <c:idx val="108"/>
        <c:spPr>
          <a:solidFill>
            <a:schemeClr val="accent1"/>
          </a:solidFill>
          <a:ln>
            <a:noFill/>
          </a:ln>
          <a:effectLst/>
        </c:spPr>
        <c:marker>
          <c:symbol val="none"/>
        </c:marker>
      </c:pivotFmt>
      <c:pivotFmt>
        <c:idx val="109"/>
        <c:spPr>
          <a:solidFill>
            <a:schemeClr val="accent1"/>
          </a:solidFill>
          <a:ln>
            <a:noFill/>
          </a:ln>
          <a:effectLst/>
        </c:spPr>
        <c:marker>
          <c:symbol val="none"/>
        </c:marker>
      </c:pivotFmt>
      <c:pivotFmt>
        <c:idx val="110"/>
        <c:spPr>
          <a:solidFill>
            <a:schemeClr val="accent1"/>
          </a:solidFill>
          <a:ln>
            <a:noFill/>
          </a:ln>
          <a:effectLst/>
        </c:spPr>
        <c:marker>
          <c:symbol val="none"/>
        </c:marker>
      </c:pivotFmt>
      <c:pivotFmt>
        <c:idx val="111"/>
        <c:spPr>
          <a:solidFill>
            <a:schemeClr val="accent1"/>
          </a:solidFill>
          <a:ln>
            <a:noFill/>
          </a:ln>
          <a:effectLst/>
        </c:spPr>
        <c:marker>
          <c:symbol val="none"/>
        </c:marker>
      </c:pivotFmt>
      <c:pivotFmt>
        <c:idx val="112"/>
        <c:spPr>
          <a:solidFill>
            <a:schemeClr val="accent1"/>
          </a:solidFill>
          <a:ln>
            <a:noFill/>
          </a:ln>
          <a:effectLst/>
        </c:spPr>
        <c:marker>
          <c:symbol val="none"/>
        </c:marker>
      </c:pivotFmt>
      <c:pivotFmt>
        <c:idx val="113"/>
        <c:spPr>
          <a:solidFill>
            <a:schemeClr val="accent1"/>
          </a:solidFill>
          <a:ln>
            <a:noFill/>
          </a:ln>
          <a:effectLst/>
        </c:spPr>
        <c:marker>
          <c:symbol val="none"/>
        </c:marker>
      </c:pivotFmt>
      <c:pivotFmt>
        <c:idx val="114"/>
        <c:spPr>
          <a:solidFill>
            <a:schemeClr val="accent1"/>
          </a:solidFill>
          <a:ln>
            <a:noFill/>
          </a:ln>
          <a:effectLst/>
        </c:spPr>
        <c:marker>
          <c:symbol val="none"/>
        </c:marker>
      </c:pivotFmt>
      <c:pivotFmt>
        <c:idx val="115"/>
        <c:spPr>
          <a:solidFill>
            <a:schemeClr val="accent1"/>
          </a:solidFill>
          <a:ln>
            <a:noFill/>
          </a:ln>
          <a:effectLst/>
        </c:spPr>
        <c:marker>
          <c:symbol val="none"/>
        </c:marker>
      </c:pivotFmt>
      <c:pivotFmt>
        <c:idx val="116"/>
        <c:spPr>
          <a:solidFill>
            <a:schemeClr val="accent1"/>
          </a:solidFill>
          <a:ln>
            <a:noFill/>
          </a:ln>
          <a:effectLst/>
        </c:spPr>
        <c:marker>
          <c:symbol val="none"/>
        </c:marker>
      </c:pivotFmt>
      <c:pivotFmt>
        <c:idx val="117"/>
        <c:spPr>
          <a:solidFill>
            <a:schemeClr val="accent1"/>
          </a:solidFill>
          <a:ln>
            <a:noFill/>
          </a:ln>
          <a:effectLst/>
        </c:spPr>
        <c:marker>
          <c:symbol val="none"/>
        </c:marker>
      </c:pivotFmt>
      <c:pivotFmt>
        <c:idx val="118"/>
        <c:spPr>
          <a:solidFill>
            <a:schemeClr val="accent1"/>
          </a:solidFill>
          <a:ln>
            <a:noFill/>
          </a:ln>
          <a:effectLst/>
        </c:spPr>
        <c:marker>
          <c:symbol val="none"/>
        </c:marker>
      </c:pivotFmt>
      <c:pivotFmt>
        <c:idx val="119"/>
        <c:spPr>
          <a:solidFill>
            <a:schemeClr val="accent1"/>
          </a:solidFill>
          <a:ln>
            <a:noFill/>
          </a:ln>
          <a:effectLst/>
        </c:spPr>
        <c:marker>
          <c:symbol val="none"/>
        </c:marker>
      </c:pivotFmt>
      <c:pivotFmt>
        <c:idx val="120"/>
        <c:spPr>
          <a:solidFill>
            <a:schemeClr val="accent1"/>
          </a:solidFill>
          <a:ln>
            <a:noFill/>
          </a:ln>
          <a:effectLst/>
        </c:spPr>
        <c:marker>
          <c:symbol val="none"/>
        </c:marker>
      </c:pivotFmt>
      <c:pivotFmt>
        <c:idx val="121"/>
        <c:spPr>
          <a:solidFill>
            <a:schemeClr val="accent1"/>
          </a:solidFill>
          <a:ln>
            <a:noFill/>
          </a:ln>
          <a:effectLst/>
        </c:spPr>
        <c:marker>
          <c:symbol val="none"/>
        </c:marker>
      </c:pivotFmt>
      <c:pivotFmt>
        <c:idx val="122"/>
        <c:spPr>
          <a:solidFill>
            <a:schemeClr val="accent1"/>
          </a:solidFill>
          <a:ln>
            <a:noFill/>
          </a:ln>
          <a:effectLst/>
        </c:spPr>
        <c:marker>
          <c:symbol val="none"/>
        </c:marker>
      </c:pivotFmt>
      <c:pivotFmt>
        <c:idx val="123"/>
        <c:spPr>
          <a:solidFill>
            <a:schemeClr val="accent1"/>
          </a:solidFill>
          <a:ln>
            <a:noFill/>
          </a:ln>
          <a:effectLst/>
        </c:spPr>
        <c:marker>
          <c:symbol val="none"/>
        </c:marker>
      </c:pivotFmt>
      <c:pivotFmt>
        <c:idx val="124"/>
        <c:spPr>
          <a:solidFill>
            <a:schemeClr val="accent1"/>
          </a:solidFill>
          <a:ln>
            <a:noFill/>
          </a:ln>
          <a:effectLst/>
        </c:spPr>
        <c:marker>
          <c:symbol val="none"/>
        </c:marker>
      </c:pivotFmt>
      <c:pivotFmt>
        <c:idx val="125"/>
        <c:spPr>
          <a:solidFill>
            <a:schemeClr val="accent1"/>
          </a:solidFill>
          <a:ln>
            <a:noFill/>
          </a:ln>
          <a:effectLst/>
        </c:spPr>
        <c:marker>
          <c:symbol val="none"/>
        </c:marker>
      </c:pivotFmt>
      <c:pivotFmt>
        <c:idx val="126"/>
        <c:spPr>
          <a:solidFill>
            <a:schemeClr val="accent1"/>
          </a:solidFill>
          <a:ln>
            <a:noFill/>
          </a:ln>
          <a:effectLst/>
        </c:spPr>
        <c:marker>
          <c:symbol val="none"/>
        </c:marker>
      </c:pivotFmt>
      <c:pivotFmt>
        <c:idx val="127"/>
        <c:spPr>
          <a:solidFill>
            <a:schemeClr val="accent1"/>
          </a:solidFill>
          <a:ln>
            <a:noFill/>
          </a:ln>
          <a:effectLst/>
        </c:spPr>
        <c:marker>
          <c:symbol val="none"/>
        </c:marker>
      </c:pivotFmt>
      <c:pivotFmt>
        <c:idx val="128"/>
        <c:spPr>
          <a:solidFill>
            <a:schemeClr val="accent1"/>
          </a:solidFill>
          <a:ln>
            <a:noFill/>
          </a:ln>
          <a:effectLst/>
        </c:spPr>
        <c:marker>
          <c:symbol val="none"/>
        </c:marker>
      </c:pivotFmt>
      <c:pivotFmt>
        <c:idx val="129"/>
        <c:spPr>
          <a:solidFill>
            <a:schemeClr val="accent1"/>
          </a:solidFill>
          <a:ln>
            <a:noFill/>
          </a:ln>
          <a:effectLst/>
        </c:spPr>
        <c:marker>
          <c:symbol val="none"/>
        </c:marker>
      </c:pivotFmt>
      <c:pivotFmt>
        <c:idx val="130"/>
        <c:spPr>
          <a:solidFill>
            <a:schemeClr val="accent1"/>
          </a:solidFill>
          <a:ln>
            <a:noFill/>
          </a:ln>
          <a:effectLst/>
        </c:spPr>
        <c:marker>
          <c:symbol val="none"/>
        </c:marker>
      </c:pivotFmt>
      <c:pivotFmt>
        <c:idx val="131"/>
        <c:spPr>
          <a:solidFill>
            <a:schemeClr val="accent1"/>
          </a:solidFill>
          <a:ln>
            <a:noFill/>
          </a:ln>
          <a:effectLst/>
        </c:spPr>
        <c:marker>
          <c:symbol val="none"/>
        </c:marker>
      </c:pivotFmt>
      <c:pivotFmt>
        <c:idx val="132"/>
        <c:spPr>
          <a:solidFill>
            <a:schemeClr val="accent1"/>
          </a:solidFill>
          <a:ln>
            <a:noFill/>
          </a:ln>
          <a:effectLst/>
        </c:spPr>
        <c:marker>
          <c:symbol val="none"/>
        </c:marker>
      </c:pivotFmt>
      <c:pivotFmt>
        <c:idx val="133"/>
        <c:spPr>
          <a:solidFill>
            <a:schemeClr val="accent1"/>
          </a:solidFill>
          <a:ln>
            <a:noFill/>
          </a:ln>
          <a:effectLst/>
        </c:spPr>
        <c:marker>
          <c:symbol val="none"/>
        </c:marker>
      </c:pivotFmt>
      <c:pivotFmt>
        <c:idx val="134"/>
        <c:spPr>
          <a:solidFill>
            <a:schemeClr val="accent1"/>
          </a:solidFill>
          <a:ln>
            <a:noFill/>
          </a:ln>
          <a:effectLst/>
        </c:spPr>
        <c:marker>
          <c:symbol val="none"/>
        </c:marker>
      </c:pivotFmt>
      <c:pivotFmt>
        <c:idx val="135"/>
        <c:spPr>
          <a:solidFill>
            <a:schemeClr val="accent1"/>
          </a:solidFill>
          <a:ln>
            <a:noFill/>
          </a:ln>
          <a:effectLst/>
        </c:spPr>
        <c:marker>
          <c:symbol val="none"/>
        </c:marker>
      </c:pivotFmt>
      <c:pivotFmt>
        <c:idx val="136"/>
        <c:spPr>
          <a:solidFill>
            <a:schemeClr val="accent1"/>
          </a:solidFill>
          <a:ln>
            <a:noFill/>
          </a:ln>
          <a:effectLst/>
        </c:spPr>
        <c:marker>
          <c:symbol val="none"/>
        </c:marker>
      </c:pivotFmt>
      <c:pivotFmt>
        <c:idx val="137"/>
        <c:spPr>
          <a:solidFill>
            <a:schemeClr val="accent1"/>
          </a:solidFill>
          <a:ln>
            <a:noFill/>
          </a:ln>
          <a:effectLst/>
        </c:spPr>
        <c:marker>
          <c:symbol val="none"/>
        </c:marker>
      </c:pivotFmt>
      <c:pivotFmt>
        <c:idx val="138"/>
        <c:spPr>
          <a:solidFill>
            <a:schemeClr val="accent1"/>
          </a:solidFill>
          <a:ln>
            <a:noFill/>
          </a:ln>
          <a:effectLst/>
        </c:spPr>
        <c:marker>
          <c:symbol val="none"/>
        </c:marker>
      </c:pivotFmt>
      <c:pivotFmt>
        <c:idx val="139"/>
        <c:spPr>
          <a:solidFill>
            <a:schemeClr val="accent1"/>
          </a:solidFill>
          <a:ln>
            <a:noFill/>
          </a:ln>
          <a:effectLst/>
        </c:spPr>
        <c:marker>
          <c:symbol val="none"/>
        </c:marker>
      </c:pivotFmt>
      <c:pivotFmt>
        <c:idx val="140"/>
        <c:spPr>
          <a:solidFill>
            <a:schemeClr val="accent1"/>
          </a:solidFill>
          <a:ln>
            <a:noFill/>
          </a:ln>
          <a:effectLst/>
        </c:spPr>
        <c:marker>
          <c:symbol val="none"/>
        </c:marker>
      </c:pivotFmt>
      <c:pivotFmt>
        <c:idx val="141"/>
        <c:spPr>
          <a:solidFill>
            <a:schemeClr val="accent1"/>
          </a:solidFill>
          <a:ln>
            <a:noFill/>
          </a:ln>
          <a:effectLst/>
        </c:spPr>
        <c:marker>
          <c:symbol val="none"/>
        </c:marker>
      </c:pivotFmt>
      <c:pivotFmt>
        <c:idx val="142"/>
        <c:spPr>
          <a:solidFill>
            <a:schemeClr val="accent1"/>
          </a:solidFill>
          <a:ln>
            <a:noFill/>
          </a:ln>
          <a:effectLst/>
        </c:spPr>
        <c:marker>
          <c:symbol val="none"/>
        </c:marker>
      </c:pivotFmt>
      <c:pivotFmt>
        <c:idx val="143"/>
        <c:spPr>
          <a:solidFill>
            <a:schemeClr val="accent1"/>
          </a:solidFill>
          <a:ln>
            <a:noFill/>
          </a:ln>
          <a:effectLst/>
        </c:spPr>
        <c:marker>
          <c:symbol val="none"/>
        </c:marker>
      </c:pivotFmt>
      <c:pivotFmt>
        <c:idx val="144"/>
        <c:spPr>
          <a:solidFill>
            <a:schemeClr val="accent1"/>
          </a:solidFill>
          <a:ln>
            <a:noFill/>
          </a:ln>
          <a:effectLst/>
        </c:spPr>
        <c:marker>
          <c:symbol val="none"/>
        </c:marker>
      </c:pivotFmt>
      <c:pivotFmt>
        <c:idx val="145"/>
        <c:spPr>
          <a:solidFill>
            <a:schemeClr val="accent1"/>
          </a:solidFill>
          <a:ln>
            <a:noFill/>
          </a:ln>
          <a:effectLst/>
        </c:spPr>
        <c:marker>
          <c:symbol val="none"/>
        </c:marker>
      </c:pivotFmt>
      <c:pivotFmt>
        <c:idx val="146"/>
        <c:spPr>
          <a:solidFill>
            <a:schemeClr val="accent1"/>
          </a:solidFill>
          <a:ln>
            <a:noFill/>
          </a:ln>
          <a:effectLst/>
        </c:spPr>
        <c:marker>
          <c:symbol val="none"/>
        </c:marker>
      </c:pivotFmt>
      <c:pivotFmt>
        <c:idx val="147"/>
        <c:spPr>
          <a:solidFill>
            <a:schemeClr val="accent1"/>
          </a:solidFill>
          <a:ln>
            <a:noFill/>
          </a:ln>
          <a:effectLst/>
        </c:spPr>
        <c:marker>
          <c:symbol val="none"/>
        </c:marker>
      </c:pivotFmt>
      <c:pivotFmt>
        <c:idx val="148"/>
        <c:spPr>
          <a:solidFill>
            <a:schemeClr val="accent1"/>
          </a:solidFill>
          <a:ln>
            <a:noFill/>
          </a:ln>
          <a:effectLst/>
        </c:spPr>
        <c:marker>
          <c:symbol val="none"/>
        </c:marker>
      </c:pivotFmt>
      <c:pivotFmt>
        <c:idx val="149"/>
        <c:spPr>
          <a:solidFill>
            <a:schemeClr val="accent1"/>
          </a:solidFill>
          <a:ln>
            <a:noFill/>
          </a:ln>
          <a:effectLst/>
        </c:spPr>
        <c:marker>
          <c:symbol val="none"/>
        </c:marker>
      </c:pivotFmt>
      <c:pivotFmt>
        <c:idx val="150"/>
        <c:spPr>
          <a:solidFill>
            <a:schemeClr val="accent1"/>
          </a:solidFill>
          <a:ln>
            <a:noFill/>
          </a:ln>
          <a:effectLst/>
        </c:spPr>
        <c:marker>
          <c:symbol val="none"/>
        </c:marker>
      </c:pivotFmt>
      <c:pivotFmt>
        <c:idx val="151"/>
        <c:spPr>
          <a:solidFill>
            <a:schemeClr val="accent1"/>
          </a:solidFill>
          <a:ln>
            <a:noFill/>
          </a:ln>
          <a:effectLst/>
        </c:spPr>
        <c:marker>
          <c:symbol val="none"/>
        </c:marker>
      </c:pivotFmt>
      <c:pivotFmt>
        <c:idx val="152"/>
        <c:spPr>
          <a:solidFill>
            <a:schemeClr val="accent1"/>
          </a:solidFill>
          <a:ln>
            <a:noFill/>
          </a:ln>
          <a:effectLst/>
        </c:spPr>
        <c:marker>
          <c:symbol val="none"/>
        </c:marker>
      </c:pivotFmt>
      <c:pivotFmt>
        <c:idx val="153"/>
        <c:spPr>
          <a:solidFill>
            <a:schemeClr val="accent1"/>
          </a:solidFill>
          <a:ln>
            <a:noFill/>
          </a:ln>
          <a:effectLst/>
        </c:spPr>
        <c:marker>
          <c:symbol val="none"/>
        </c:marker>
      </c:pivotFmt>
      <c:pivotFmt>
        <c:idx val="154"/>
        <c:spPr>
          <a:solidFill>
            <a:schemeClr val="accent1"/>
          </a:solidFill>
          <a:ln>
            <a:noFill/>
          </a:ln>
          <a:effectLst/>
        </c:spPr>
        <c:marker>
          <c:symbol val="none"/>
        </c:marker>
      </c:pivotFmt>
      <c:pivotFmt>
        <c:idx val="155"/>
        <c:spPr>
          <a:solidFill>
            <a:schemeClr val="accent1"/>
          </a:solidFill>
          <a:ln>
            <a:noFill/>
          </a:ln>
          <a:effectLst/>
        </c:spPr>
        <c:marker>
          <c:symbol val="none"/>
        </c:marker>
      </c:pivotFmt>
      <c:pivotFmt>
        <c:idx val="156"/>
        <c:spPr>
          <a:solidFill>
            <a:schemeClr val="accent1"/>
          </a:solidFill>
          <a:ln>
            <a:noFill/>
          </a:ln>
          <a:effectLst/>
        </c:spPr>
        <c:marker>
          <c:symbol val="none"/>
        </c:marker>
      </c:pivotFmt>
      <c:pivotFmt>
        <c:idx val="157"/>
        <c:spPr>
          <a:solidFill>
            <a:schemeClr val="accent1"/>
          </a:solidFill>
          <a:ln>
            <a:noFill/>
          </a:ln>
          <a:effectLst/>
        </c:spPr>
        <c:marker>
          <c:symbol val="none"/>
        </c:marker>
      </c:pivotFmt>
      <c:pivotFmt>
        <c:idx val="158"/>
        <c:spPr>
          <a:solidFill>
            <a:schemeClr val="accent1"/>
          </a:solidFill>
          <a:ln>
            <a:noFill/>
          </a:ln>
          <a:effectLst/>
        </c:spPr>
        <c:marker>
          <c:symbol val="none"/>
        </c:marker>
      </c:pivotFmt>
      <c:pivotFmt>
        <c:idx val="159"/>
        <c:spPr>
          <a:solidFill>
            <a:schemeClr val="accent1"/>
          </a:solidFill>
          <a:ln>
            <a:noFill/>
          </a:ln>
          <a:effectLst/>
        </c:spPr>
        <c:marker>
          <c:symbol val="none"/>
        </c:marker>
      </c:pivotFmt>
      <c:pivotFmt>
        <c:idx val="160"/>
        <c:spPr>
          <a:solidFill>
            <a:schemeClr val="accent1"/>
          </a:solidFill>
          <a:ln>
            <a:noFill/>
          </a:ln>
          <a:effectLst/>
        </c:spPr>
        <c:marker>
          <c:symbol val="none"/>
        </c:marker>
      </c:pivotFmt>
      <c:pivotFmt>
        <c:idx val="161"/>
        <c:spPr>
          <a:solidFill>
            <a:schemeClr val="accent1"/>
          </a:solidFill>
          <a:ln>
            <a:noFill/>
          </a:ln>
          <a:effectLst/>
        </c:spPr>
        <c:marker>
          <c:symbol val="none"/>
        </c:marker>
      </c:pivotFmt>
      <c:pivotFmt>
        <c:idx val="162"/>
        <c:spPr>
          <a:solidFill>
            <a:schemeClr val="accent1"/>
          </a:solidFill>
          <a:ln>
            <a:noFill/>
          </a:ln>
          <a:effectLst/>
        </c:spPr>
        <c:marker>
          <c:symbol val="none"/>
        </c:marker>
      </c:pivotFmt>
      <c:pivotFmt>
        <c:idx val="163"/>
        <c:spPr>
          <a:solidFill>
            <a:schemeClr val="accent1"/>
          </a:solidFill>
          <a:ln>
            <a:noFill/>
          </a:ln>
          <a:effectLst/>
        </c:spPr>
        <c:marker>
          <c:symbol val="none"/>
        </c:marker>
      </c:pivotFmt>
      <c:pivotFmt>
        <c:idx val="164"/>
        <c:spPr>
          <a:solidFill>
            <a:schemeClr val="accent1"/>
          </a:solidFill>
          <a:ln>
            <a:noFill/>
          </a:ln>
          <a:effectLst/>
        </c:spPr>
        <c:marker>
          <c:symbol val="none"/>
        </c:marker>
      </c:pivotFmt>
      <c:pivotFmt>
        <c:idx val="165"/>
        <c:spPr>
          <a:solidFill>
            <a:schemeClr val="accent1"/>
          </a:solidFill>
          <a:ln>
            <a:noFill/>
          </a:ln>
          <a:effectLst/>
        </c:spPr>
        <c:marker>
          <c:symbol val="none"/>
        </c:marker>
      </c:pivotFmt>
      <c:pivotFmt>
        <c:idx val="166"/>
        <c:spPr>
          <a:solidFill>
            <a:schemeClr val="accent1"/>
          </a:solidFill>
          <a:ln>
            <a:noFill/>
          </a:ln>
          <a:effectLst/>
        </c:spPr>
        <c:marker>
          <c:symbol val="none"/>
        </c:marker>
      </c:pivotFmt>
      <c:pivotFmt>
        <c:idx val="167"/>
        <c:spPr>
          <a:solidFill>
            <a:schemeClr val="accent1"/>
          </a:solidFill>
          <a:ln>
            <a:noFill/>
          </a:ln>
          <a:effectLst/>
        </c:spPr>
        <c:marker>
          <c:symbol val="none"/>
        </c:marker>
      </c:pivotFmt>
      <c:pivotFmt>
        <c:idx val="168"/>
        <c:spPr>
          <a:solidFill>
            <a:schemeClr val="accent1"/>
          </a:solidFill>
          <a:ln>
            <a:noFill/>
          </a:ln>
          <a:effectLst/>
        </c:spPr>
        <c:marker>
          <c:symbol val="none"/>
        </c:marker>
      </c:pivotFmt>
      <c:pivotFmt>
        <c:idx val="169"/>
        <c:spPr>
          <a:solidFill>
            <a:schemeClr val="accent1"/>
          </a:solidFill>
          <a:ln>
            <a:noFill/>
          </a:ln>
          <a:effectLst/>
        </c:spPr>
        <c:marker>
          <c:symbol val="none"/>
        </c:marker>
      </c:pivotFmt>
      <c:pivotFmt>
        <c:idx val="170"/>
        <c:spPr>
          <a:solidFill>
            <a:schemeClr val="accent1"/>
          </a:solidFill>
          <a:ln>
            <a:noFill/>
          </a:ln>
          <a:effectLst/>
        </c:spPr>
        <c:marker>
          <c:symbol val="none"/>
        </c:marker>
      </c:pivotFmt>
      <c:pivotFmt>
        <c:idx val="171"/>
        <c:spPr>
          <a:solidFill>
            <a:schemeClr val="accent1"/>
          </a:solidFill>
          <a:ln>
            <a:noFill/>
          </a:ln>
          <a:effectLst/>
        </c:spPr>
        <c:marker>
          <c:symbol val="none"/>
        </c:marker>
      </c:pivotFmt>
      <c:pivotFmt>
        <c:idx val="172"/>
        <c:spPr>
          <a:solidFill>
            <a:schemeClr val="accent1"/>
          </a:solidFill>
          <a:ln>
            <a:noFill/>
          </a:ln>
          <a:effectLst/>
        </c:spPr>
        <c:marker>
          <c:symbol val="none"/>
        </c:marker>
      </c:pivotFmt>
      <c:pivotFmt>
        <c:idx val="173"/>
        <c:spPr>
          <a:solidFill>
            <a:schemeClr val="accent1"/>
          </a:solidFill>
          <a:ln>
            <a:noFill/>
          </a:ln>
          <a:effectLst/>
        </c:spPr>
        <c:marker>
          <c:symbol val="none"/>
        </c:marker>
      </c:pivotFmt>
      <c:pivotFmt>
        <c:idx val="174"/>
        <c:spPr>
          <a:solidFill>
            <a:schemeClr val="accent1"/>
          </a:solidFill>
          <a:ln>
            <a:noFill/>
          </a:ln>
          <a:effectLst/>
        </c:spPr>
        <c:marker>
          <c:symbol val="none"/>
        </c:marker>
      </c:pivotFmt>
      <c:pivotFmt>
        <c:idx val="175"/>
        <c:spPr>
          <a:solidFill>
            <a:schemeClr val="accent1"/>
          </a:solidFill>
          <a:ln>
            <a:noFill/>
          </a:ln>
          <a:effectLst/>
        </c:spPr>
        <c:marker>
          <c:symbol val="none"/>
        </c:marker>
      </c:pivotFmt>
      <c:pivotFmt>
        <c:idx val="176"/>
        <c:spPr>
          <a:solidFill>
            <a:schemeClr val="accent1"/>
          </a:solidFill>
          <a:ln>
            <a:noFill/>
          </a:ln>
          <a:effectLst/>
        </c:spPr>
        <c:marker>
          <c:symbol val="none"/>
        </c:marker>
      </c:pivotFmt>
      <c:pivotFmt>
        <c:idx val="177"/>
        <c:spPr>
          <a:solidFill>
            <a:schemeClr val="accent1"/>
          </a:solidFill>
          <a:ln>
            <a:noFill/>
          </a:ln>
          <a:effectLst/>
        </c:spPr>
        <c:marker>
          <c:symbol val="none"/>
        </c:marker>
      </c:pivotFmt>
      <c:pivotFmt>
        <c:idx val="178"/>
        <c:spPr>
          <a:solidFill>
            <a:schemeClr val="accent1"/>
          </a:solidFill>
          <a:ln>
            <a:noFill/>
          </a:ln>
          <a:effectLst/>
        </c:spPr>
        <c:marker>
          <c:symbol val="none"/>
        </c:marker>
      </c:pivotFmt>
      <c:pivotFmt>
        <c:idx val="179"/>
        <c:spPr>
          <a:solidFill>
            <a:schemeClr val="accent1"/>
          </a:solidFill>
          <a:ln>
            <a:noFill/>
          </a:ln>
          <a:effectLst/>
        </c:spPr>
        <c:marker>
          <c:symbol val="none"/>
        </c:marker>
      </c:pivotFmt>
      <c:pivotFmt>
        <c:idx val="180"/>
        <c:spPr>
          <a:solidFill>
            <a:schemeClr val="accent1"/>
          </a:solidFill>
          <a:ln>
            <a:noFill/>
          </a:ln>
          <a:effectLst/>
        </c:spPr>
        <c:marker>
          <c:symbol val="none"/>
        </c:marker>
      </c:pivotFmt>
      <c:pivotFmt>
        <c:idx val="181"/>
        <c:spPr>
          <a:solidFill>
            <a:schemeClr val="accent1"/>
          </a:solidFill>
          <a:ln>
            <a:noFill/>
          </a:ln>
          <a:effectLst/>
        </c:spPr>
        <c:marker>
          <c:symbol val="none"/>
        </c:marker>
      </c:pivotFmt>
      <c:pivotFmt>
        <c:idx val="182"/>
        <c:spPr>
          <a:solidFill>
            <a:schemeClr val="accent1"/>
          </a:solidFill>
          <a:ln>
            <a:noFill/>
          </a:ln>
          <a:effectLst/>
        </c:spPr>
        <c:marker>
          <c:symbol val="none"/>
        </c:marker>
      </c:pivotFmt>
      <c:pivotFmt>
        <c:idx val="183"/>
        <c:spPr>
          <a:solidFill>
            <a:schemeClr val="accent1"/>
          </a:solidFill>
          <a:ln>
            <a:noFill/>
          </a:ln>
          <a:effectLst/>
        </c:spPr>
        <c:marker>
          <c:symbol val="none"/>
        </c:marker>
      </c:pivotFmt>
      <c:pivotFmt>
        <c:idx val="184"/>
        <c:spPr>
          <a:solidFill>
            <a:schemeClr val="accent1"/>
          </a:solidFill>
          <a:ln>
            <a:noFill/>
          </a:ln>
          <a:effectLst/>
        </c:spPr>
        <c:marker>
          <c:symbol val="none"/>
        </c:marker>
      </c:pivotFmt>
      <c:pivotFmt>
        <c:idx val="185"/>
        <c:spPr>
          <a:solidFill>
            <a:schemeClr val="accent1"/>
          </a:solidFill>
          <a:ln>
            <a:noFill/>
          </a:ln>
          <a:effectLst/>
        </c:spPr>
        <c:marker>
          <c:symbol val="none"/>
        </c:marker>
      </c:pivotFmt>
      <c:pivotFmt>
        <c:idx val="186"/>
        <c:spPr>
          <a:solidFill>
            <a:schemeClr val="accent1"/>
          </a:solidFill>
          <a:ln>
            <a:noFill/>
          </a:ln>
          <a:effectLst/>
        </c:spPr>
        <c:marker>
          <c:symbol val="none"/>
        </c:marker>
      </c:pivotFmt>
      <c:pivotFmt>
        <c:idx val="187"/>
        <c:spPr>
          <a:solidFill>
            <a:schemeClr val="accent1"/>
          </a:solidFill>
          <a:ln>
            <a:noFill/>
          </a:ln>
          <a:effectLst/>
        </c:spPr>
        <c:marker>
          <c:symbol val="none"/>
        </c:marker>
      </c:pivotFmt>
      <c:pivotFmt>
        <c:idx val="188"/>
        <c:spPr>
          <a:solidFill>
            <a:schemeClr val="accent1"/>
          </a:solidFill>
          <a:ln>
            <a:noFill/>
          </a:ln>
          <a:effectLst/>
        </c:spPr>
        <c:marker>
          <c:symbol val="none"/>
        </c:marker>
      </c:pivotFmt>
      <c:pivotFmt>
        <c:idx val="189"/>
        <c:spPr>
          <a:solidFill>
            <a:schemeClr val="accent1"/>
          </a:solidFill>
          <a:ln>
            <a:noFill/>
          </a:ln>
          <a:effectLst/>
        </c:spPr>
        <c:marker>
          <c:symbol val="none"/>
        </c:marker>
      </c:pivotFmt>
      <c:pivotFmt>
        <c:idx val="190"/>
        <c:spPr>
          <a:solidFill>
            <a:schemeClr val="accent1"/>
          </a:solidFill>
          <a:ln>
            <a:noFill/>
          </a:ln>
          <a:effectLst/>
        </c:spPr>
        <c:marker>
          <c:symbol val="none"/>
        </c:marker>
      </c:pivotFmt>
      <c:pivotFmt>
        <c:idx val="191"/>
        <c:spPr>
          <a:solidFill>
            <a:schemeClr val="accent1"/>
          </a:solidFill>
          <a:ln>
            <a:noFill/>
          </a:ln>
          <a:effectLst/>
        </c:spPr>
        <c:marker>
          <c:symbol val="none"/>
        </c:marker>
      </c:pivotFmt>
      <c:pivotFmt>
        <c:idx val="192"/>
        <c:spPr>
          <a:solidFill>
            <a:schemeClr val="accent1"/>
          </a:solidFill>
          <a:ln>
            <a:noFill/>
          </a:ln>
          <a:effectLst/>
        </c:spPr>
        <c:marker>
          <c:symbol val="none"/>
        </c:marker>
      </c:pivotFmt>
      <c:pivotFmt>
        <c:idx val="193"/>
        <c:spPr>
          <a:solidFill>
            <a:schemeClr val="accent1"/>
          </a:solidFill>
          <a:ln>
            <a:noFill/>
          </a:ln>
          <a:effectLst/>
        </c:spPr>
        <c:marker>
          <c:symbol val="none"/>
        </c:marker>
      </c:pivotFmt>
      <c:pivotFmt>
        <c:idx val="194"/>
        <c:spPr>
          <a:solidFill>
            <a:schemeClr val="accent1"/>
          </a:solidFill>
          <a:ln>
            <a:noFill/>
          </a:ln>
          <a:effectLst/>
        </c:spPr>
        <c:marker>
          <c:symbol val="none"/>
        </c:marker>
      </c:pivotFmt>
      <c:pivotFmt>
        <c:idx val="195"/>
        <c:spPr>
          <a:solidFill>
            <a:schemeClr val="accent1"/>
          </a:solidFill>
          <a:ln>
            <a:noFill/>
          </a:ln>
          <a:effectLst/>
        </c:spPr>
        <c:marker>
          <c:symbol val="none"/>
        </c:marker>
      </c:pivotFmt>
      <c:pivotFmt>
        <c:idx val="196"/>
        <c:spPr>
          <a:solidFill>
            <a:schemeClr val="accent1"/>
          </a:solidFill>
          <a:ln>
            <a:noFill/>
          </a:ln>
          <a:effectLst/>
        </c:spPr>
        <c:marker>
          <c:symbol val="none"/>
        </c:marker>
      </c:pivotFmt>
      <c:pivotFmt>
        <c:idx val="197"/>
        <c:spPr>
          <a:solidFill>
            <a:schemeClr val="accent1"/>
          </a:solidFill>
          <a:ln>
            <a:noFill/>
          </a:ln>
          <a:effectLst/>
        </c:spPr>
        <c:marker>
          <c:symbol val="none"/>
        </c:marker>
      </c:pivotFmt>
      <c:pivotFmt>
        <c:idx val="198"/>
        <c:spPr>
          <a:solidFill>
            <a:schemeClr val="accent1"/>
          </a:solidFill>
          <a:ln>
            <a:noFill/>
          </a:ln>
          <a:effectLst/>
        </c:spPr>
        <c:marker>
          <c:symbol val="none"/>
        </c:marker>
      </c:pivotFmt>
      <c:pivotFmt>
        <c:idx val="199"/>
        <c:spPr>
          <a:solidFill>
            <a:schemeClr val="accent1"/>
          </a:solidFill>
          <a:ln>
            <a:noFill/>
          </a:ln>
          <a:effectLst/>
        </c:spPr>
        <c:marker>
          <c:symbol val="none"/>
        </c:marker>
      </c:pivotFmt>
      <c:pivotFmt>
        <c:idx val="200"/>
        <c:spPr>
          <a:solidFill>
            <a:schemeClr val="accent1"/>
          </a:solidFill>
          <a:ln>
            <a:noFill/>
          </a:ln>
          <a:effectLst/>
        </c:spPr>
        <c:marker>
          <c:symbol val="none"/>
        </c:marker>
      </c:pivotFmt>
      <c:pivotFmt>
        <c:idx val="201"/>
        <c:spPr>
          <a:solidFill>
            <a:schemeClr val="accent1"/>
          </a:solidFill>
          <a:ln>
            <a:noFill/>
          </a:ln>
          <a:effectLst/>
        </c:spPr>
        <c:marker>
          <c:symbol val="none"/>
        </c:marker>
      </c:pivotFmt>
      <c:pivotFmt>
        <c:idx val="202"/>
        <c:spPr>
          <a:solidFill>
            <a:schemeClr val="accent1"/>
          </a:solidFill>
          <a:ln>
            <a:noFill/>
          </a:ln>
          <a:effectLst/>
        </c:spPr>
        <c:marker>
          <c:symbol val="none"/>
        </c:marker>
      </c:pivotFmt>
      <c:pivotFmt>
        <c:idx val="203"/>
        <c:spPr>
          <a:solidFill>
            <a:schemeClr val="accent1"/>
          </a:solidFill>
          <a:ln>
            <a:noFill/>
          </a:ln>
          <a:effectLst/>
        </c:spPr>
        <c:marker>
          <c:symbol val="none"/>
        </c:marker>
      </c:pivotFmt>
      <c:pivotFmt>
        <c:idx val="2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6"/>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7"/>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8"/>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9"/>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3"/>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4"/>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5"/>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31"/>
        <c:spPr>
          <a:solidFill>
            <a:schemeClr val="accent1"/>
          </a:solidFill>
          <a:ln>
            <a:noFill/>
          </a:ln>
          <a:effectLst/>
        </c:spPr>
        <c:marker>
          <c:symbol val="none"/>
        </c:marker>
      </c:pivotFmt>
      <c:pivotFmt>
        <c:idx val="532"/>
        <c:spPr>
          <a:solidFill>
            <a:schemeClr val="accent1"/>
          </a:solidFill>
          <a:ln>
            <a:noFill/>
          </a:ln>
          <a:effectLst/>
        </c:spPr>
        <c:marker>
          <c:symbol val="none"/>
        </c:marker>
      </c:pivotFmt>
      <c:pivotFmt>
        <c:idx val="533"/>
        <c:spPr>
          <a:solidFill>
            <a:schemeClr val="accent1"/>
          </a:solidFill>
          <a:ln>
            <a:noFill/>
          </a:ln>
          <a:effectLst/>
        </c:spPr>
        <c:marker>
          <c:symbol val="none"/>
        </c:marker>
      </c:pivotFmt>
      <c:pivotFmt>
        <c:idx val="534"/>
        <c:spPr>
          <a:solidFill>
            <a:schemeClr val="accent1"/>
          </a:solidFill>
          <a:ln>
            <a:noFill/>
          </a:ln>
          <a:effectLst/>
        </c:spPr>
        <c:marker>
          <c:symbol val="none"/>
        </c:marker>
      </c:pivotFmt>
      <c:pivotFmt>
        <c:idx val="535"/>
        <c:spPr>
          <a:solidFill>
            <a:schemeClr val="accent1"/>
          </a:solidFill>
          <a:ln>
            <a:noFill/>
          </a:ln>
          <a:effectLst/>
        </c:spPr>
        <c:marker>
          <c:symbol val="none"/>
        </c:marker>
      </c:pivotFmt>
      <c:pivotFmt>
        <c:idx val="536"/>
        <c:spPr>
          <a:solidFill>
            <a:schemeClr val="accent1"/>
          </a:solidFill>
          <a:ln>
            <a:noFill/>
          </a:ln>
          <a:effectLst/>
        </c:spPr>
        <c:marker>
          <c:symbol val="none"/>
        </c:marker>
      </c:pivotFmt>
      <c:pivotFmt>
        <c:idx val="537"/>
        <c:spPr>
          <a:solidFill>
            <a:schemeClr val="accent1"/>
          </a:solidFill>
          <a:ln>
            <a:noFill/>
          </a:ln>
          <a:effectLst/>
        </c:spPr>
        <c:marker>
          <c:symbol val="none"/>
        </c:marker>
      </c:pivotFmt>
      <c:pivotFmt>
        <c:idx val="538"/>
        <c:spPr>
          <a:solidFill>
            <a:schemeClr val="accent1"/>
          </a:solidFill>
          <a:ln>
            <a:noFill/>
          </a:ln>
          <a:effectLst/>
        </c:spPr>
        <c:marker>
          <c:symbol val="none"/>
        </c:marker>
      </c:pivotFmt>
      <c:pivotFmt>
        <c:idx val="539"/>
        <c:spPr>
          <a:solidFill>
            <a:schemeClr val="accent1"/>
          </a:solidFill>
          <a:ln>
            <a:noFill/>
          </a:ln>
          <a:effectLst/>
        </c:spPr>
        <c:marker>
          <c:symbol val="none"/>
        </c:marker>
      </c:pivotFmt>
      <c:pivotFmt>
        <c:idx val="540"/>
        <c:spPr>
          <a:solidFill>
            <a:schemeClr val="accent1"/>
          </a:solidFill>
          <a:ln>
            <a:noFill/>
          </a:ln>
          <a:effectLst/>
        </c:spPr>
        <c:marker>
          <c:symbol val="none"/>
        </c:marker>
      </c:pivotFmt>
      <c:pivotFmt>
        <c:idx val="541"/>
        <c:spPr>
          <a:solidFill>
            <a:schemeClr val="accent1"/>
          </a:solidFill>
          <a:ln>
            <a:noFill/>
          </a:ln>
          <a:effectLst/>
        </c:spPr>
        <c:marker>
          <c:symbol val="none"/>
        </c:marker>
      </c:pivotFmt>
      <c:pivotFmt>
        <c:idx val="542"/>
        <c:spPr>
          <a:solidFill>
            <a:schemeClr val="accent1"/>
          </a:solidFill>
          <a:ln>
            <a:noFill/>
          </a:ln>
          <a:effectLst/>
        </c:spPr>
        <c:marker>
          <c:symbol val="none"/>
        </c:marker>
      </c:pivotFmt>
      <c:pivotFmt>
        <c:idx val="543"/>
        <c:spPr>
          <a:solidFill>
            <a:schemeClr val="accent1"/>
          </a:solidFill>
          <a:ln>
            <a:noFill/>
          </a:ln>
          <a:effectLst/>
        </c:spPr>
        <c:marker>
          <c:symbol val="none"/>
        </c:marker>
      </c:pivotFmt>
      <c:pivotFmt>
        <c:idx val="544"/>
        <c:spPr>
          <a:solidFill>
            <a:schemeClr val="accent1"/>
          </a:solidFill>
          <a:ln>
            <a:noFill/>
          </a:ln>
          <a:effectLst/>
        </c:spPr>
        <c:marker>
          <c:symbol val="none"/>
        </c:marker>
      </c:pivotFmt>
      <c:pivotFmt>
        <c:idx val="545"/>
        <c:spPr>
          <a:solidFill>
            <a:schemeClr val="accent1"/>
          </a:solidFill>
          <a:ln>
            <a:noFill/>
          </a:ln>
          <a:effectLst/>
        </c:spPr>
        <c:marker>
          <c:symbol val="none"/>
        </c:marker>
      </c:pivotFmt>
      <c:pivotFmt>
        <c:idx val="546"/>
        <c:spPr>
          <a:solidFill>
            <a:schemeClr val="accent1"/>
          </a:solidFill>
          <a:ln>
            <a:noFill/>
          </a:ln>
          <a:effectLst/>
        </c:spPr>
        <c:marker>
          <c:symbol val="none"/>
        </c:marker>
      </c:pivotFmt>
      <c:pivotFmt>
        <c:idx val="547"/>
        <c:spPr>
          <a:solidFill>
            <a:schemeClr val="accent1"/>
          </a:solidFill>
          <a:ln>
            <a:noFill/>
          </a:ln>
          <a:effectLst/>
        </c:spPr>
        <c:marker>
          <c:symbol val="none"/>
        </c:marker>
      </c:pivotFmt>
      <c:pivotFmt>
        <c:idx val="548"/>
        <c:spPr>
          <a:solidFill>
            <a:schemeClr val="accent1"/>
          </a:solidFill>
          <a:ln>
            <a:noFill/>
          </a:ln>
          <a:effectLst/>
        </c:spPr>
        <c:marker>
          <c:symbol val="none"/>
        </c:marker>
      </c:pivotFmt>
      <c:pivotFmt>
        <c:idx val="549"/>
        <c:spPr>
          <a:solidFill>
            <a:schemeClr val="accent1"/>
          </a:solidFill>
          <a:ln>
            <a:noFill/>
          </a:ln>
          <a:effectLst/>
        </c:spPr>
        <c:marker>
          <c:symbol val="none"/>
        </c:marker>
      </c:pivotFmt>
      <c:pivotFmt>
        <c:idx val="550"/>
        <c:spPr>
          <a:solidFill>
            <a:schemeClr val="accent1"/>
          </a:solidFill>
          <a:ln>
            <a:noFill/>
          </a:ln>
          <a:effectLst/>
        </c:spPr>
        <c:marker>
          <c:symbol val="none"/>
        </c:marker>
      </c:pivotFmt>
      <c:pivotFmt>
        <c:idx val="551"/>
        <c:spPr>
          <a:solidFill>
            <a:schemeClr val="accent1"/>
          </a:solidFill>
          <a:ln>
            <a:noFill/>
          </a:ln>
          <a:effectLst/>
        </c:spPr>
        <c:marker>
          <c:symbol val="none"/>
        </c:marker>
      </c:pivotFmt>
      <c:pivotFmt>
        <c:idx val="552"/>
        <c:spPr>
          <a:solidFill>
            <a:schemeClr val="accent1"/>
          </a:solidFill>
          <a:ln>
            <a:noFill/>
          </a:ln>
          <a:effectLst/>
        </c:spPr>
        <c:marker>
          <c:symbol val="none"/>
        </c:marker>
      </c:pivotFmt>
      <c:pivotFmt>
        <c:idx val="553"/>
        <c:spPr>
          <a:solidFill>
            <a:schemeClr val="accent1"/>
          </a:solidFill>
          <a:ln>
            <a:noFill/>
          </a:ln>
          <a:effectLst/>
        </c:spPr>
        <c:marker>
          <c:symbol val="none"/>
        </c:marker>
      </c:pivotFmt>
      <c:pivotFmt>
        <c:idx val="554"/>
        <c:spPr>
          <a:solidFill>
            <a:schemeClr val="accent1"/>
          </a:solidFill>
          <a:ln>
            <a:noFill/>
          </a:ln>
          <a:effectLst/>
        </c:spPr>
        <c:marker>
          <c:symbol val="none"/>
        </c:marker>
      </c:pivotFmt>
      <c:pivotFmt>
        <c:idx val="555"/>
        <c:spPr>
          <a:solidFill>
            <a:schemeClr val="accent1"/>
          </a:solidFill>
          <a:ln>
            <a:noFill/>
          </a:ln>
          <a:effectLst/>
        </c:spPr>
        <c:marker>
          <c:symbol val="none"/>
        </c:marker>
      </c:pivotFmt>
      <c:pivotFmt>
        <c:idx val="556"/>
        <c:spPr>
          <a:solidFill>
            <a:schemeClr val="accent1"/>
          </a:solidFill>
          <a:ln>
            <a:noFill/>
          </a:ln>
          <a:effectLst/>
        </c:spPr>
        <c:marker>
          <c:symbol val="none"/>
        </c:marker>
      </c:pivotFmt>
      <c:pivotFmt>
        <c:idx val="557"/>
        <c:spPr>
          <a:solidFill>
            <a:schemeClr val="accent1"/>
          </a:solidFill>
          <a:ln>
            <a:noFill/>
          </a:ln>
          <a:effectLst/>
        </c:spPr>
        <c:marker>
          <c:symbol val="none"/>
        </c:marker>
      </c:pivotFmt>
      <c:pivotFmt>
        <c:idx val="558"/>
        <c:spPr>
          <a:solidFill>
            <a:schemeClr val="accent1"/>
          </a:solidFill>
          <a:ln>
            <a:noFill/>
          </a:ln>
          <a:effectLst/>
        </c:spPr>
        <c:marker>
          <c:symbol val="none"/>
        </c:marker>
      </c:pivotFmt>
      <c:pivotFmt>
        <c:idx val="559"/>
        <c:spPr>
          <a:solidFill>
            <a:schemeClr val="accent1"/>
          </a:solidFill>
          <a:ln>
            <a:noFill/>
          </a:ln>
          <a:effectLst/>
        </c:spPr>
        <c:marker>
          <c:symbol val="none"/>
        </c:marker>
      </c:pivotFmt>
      <c:pivotFmt>
        <c:idx val="560"/>
        <c:spPr>
          <a:solidFill>
            <a:schemeClr val="accent1"/>
          </a:solidFill>
          <a:ln>
            <a:noFill/>
          </a:ln>
          <a:effectLst/>
        </c:spPr>
        <c:marker>
          <c:symbol val="none"/>
        </c:marker>
      </c:pivotFmt>
      <c:pivotFmt>
        <c:idx val="561"/>
        <c:spPr>
          <a:solidFill>
            <a:schemeClr val="accent1"/>
          </a:solidFill>
          <a:ln>
            <a:noFill/>
          </a:ln>
          <a:effectLst/>
        </c:spPr>
        <c:marker>
          <c:symbol val="none"/>
        </c:marker>
      </c:pivotFmt>
      <c:pivotFmt>
        <c:idx val="562"/>
        <c:spPr>
          <a:solidFill>
            <a:schemeClr val="accent1"/>
          </a:solidFill>
          <a:ln>
            <a:noFill/>
          </a:ln>
          <a:effectLst/>
        </c:spPr>
        <c:marker>
          <c:symbol val="none"/>
        </c:marker>
      </c:pivotFmt>
      <c:pivotFmt>
        <c:idx val="563"/>
        <c:spPr>
          <a:solidFill>
            <a:schemeClr val="accent1"/>
          </a:solidFill>
          <a:ln>
            <a:noFill/>
          </a:ln>
          <a:effectLst/>
        </c:spPr>
        <c:marker>
          <c:symbol val="none"/>
        </c:marker>
      </c:pivotFmt>
      <c:pivotFmt>
        <c:idx val="564"/>
        <c:spPr>
          <a:solidFill>
            <a:schemeClr val="accent1"/>
          </a:solidFill>
          <a:ln>
            <a:noFill/>
          </a:ln>
          <a:effectLst/>
        </c:spPr>
        <c:marker>
          <c:symbol val="none"/>
        </c:marker>
      </c:pivotFmt>
      <c:pivotFmt>
        <c:idx val="565"/>
        <c:spPr>
          <a:solidFill>
            <a:schemeClr val="accent1"/>
          </a:solidFill>
          <a:ln>
            <a:noFill/>
          </a:ln>
          <a:effectLst/>
        </c:spPr>
        <c:marker>
          <c:symbol val="none"/>
        </c:marker>
      </c:pivotFmt>
      <c:pivotFmt>
        <c:idx val="566"/>
        <c:spPr>
          <a:solidFill>
            <a:schemeClr val="accent1"/>
          </a:solidFill>
          <a:ln>
            <a:noFill/>
          </a:ln>
          <a:effectLst/>
        </c:spPr>
        <c:marker>
          <c:symbol val="none"/>
        </c:marker>
      </c:pivotFmt>
      <c:pivotFmt>
        <c:idx val="567"/>
        <c:spPr>
          <a:solidFill>
            <a:schemeClr val="accent1"/>
          </a:solidFill>
          <a:ln>
            <a:noFill/>
          </a:ln>
          <a:effectLst/>
        </c:spPr>
        <c:marker>
          <c:symbol val="none"/>
        </c:marker>
      </c:pivotFmt>
      <c:pivotFmt>
        <c:idx val="568"/>
        <c:spPr>
          <a:solidFill>
            <a:schemeClr val="accent1"/>
          </a:solidFill>
          <a:ln>
            <a:noFill/>
          </a:ln>
          <a:effectLst/>
        </c:spPr>
        <c:marker>
          <c:symbol val="none"/>
        </c:marker>
      </c:pivotFmt>
      <c:pivotFmt>
        <c:idx val="569"/>
        <c:spPr>
          <a:solidFill>
            <a:schemeClr val="accent1"/>
          </a:solidFill>
          <a:ln>
            <a:noFill/>
          </a:ln>
          <a:effectLst/>
        </c:spPr>
        <c:marker>
          <c:symbol val="none"/>
        </c:marker>
      </c:pivotFmt>
      <c:pivotFmt>
        <c:idx val="570"/>
        <c:spPr>
          <a:solidFill>
            <a:schemeClr val="accent1"/>
          </a:solidFill>
          <a:ln>
            <a:noFill/>
          </a:ln>
          <a:effectLst/>
        </c:spPr>
        <c:marker>
          <c:symbol val="none"/>
        </c:marker>
      </c:pivotFmt>
      <c:pivotFmt>
        <c:idx val="571"/>
        <c:spPr>
          <a:solidFill>
            <a:schemeClr val="accent1"/>
          </a:solidFill>
          <a:ln>
            <a:noFill/>
          </a:ln>
          <a:effectLst/>
        </c:spPr>
        <c:marker>
          <c:symbol val="none"/>
        </c:marker>
      </c:pivotFmt>
      <c:pivotFmt>
        <c:idx val="572"/>
        <c:spPr>
          <a:solidFill>
            <a:schemeClr val="accent1"/>
          </a:solidFill>
          <a:ln>
            <a:noFill/>
          </a:ln>
          <a:effectLst/>
        </c:spPr>
        <c:marker>
          <c:symbol val="none"/>
        </c:marker>
      </c:pivotFmt>
      <c:pivotFmt>
        <c:idx val="573"/>
        <c:spPr>
          <a:solidFill>
            <a:schemeClr val="accent1"/>
          </a:solidFill>
          <a:ln>
            <a:noFill/>
          </a:ln>
          <a:effectLst/>
        </c:spPr>
        <c:marker>
          <c:symbol val="none"/>
        </c:marker>
      </c:pivotFmt>
      <c:pivotFmt>
        <c:idx val="574"/>
        <c:spPr>
          <a:solidFill>
            <a:schemeClr val="accent1"/>
          </a:solidFill>
          <a:ln>
            <a:noFill/>
          </a:ln>
          <a:effectLst/>
        </c:spPr>
        <c:marker>
          <c:symbol val="none"/>
        </c:marker>
      </c:pivotFmt>
      <c:pivotFmt>
        <c:idx val="575"/>
        <c:spPr>
          <a:solidFill>
            <a:schemeClr val="accent1"/>
          </a:solidFill>
          <a:ln>
            <a:noFill/>
          </a:ln>
          <a:effectLst/>
        </c:spPr>
        <c:marker>
          <c:symbol val="none"/>
        </c:marker>
      </c:pivotFmt>
      <c:pivotFmt>
        <c:idx val="576"/>
        <c:spPr>
          <a:solidFill>
            <a:schemeClr val="accent1"/>
          </a:solidFill>
          <a:ln>
            <a:noFill/>
          </a:ln>
          <a:effectLst/>
        </c:spPr>
        <c:marker>
          <c:symbol val="none"/>
        </c:marker>
      </c:pivotFmt>
      <c:pivotFmt>
        <c:idx val="577"/>
        <c:spPr>
          <a:solidFill>
            <a:schemeClr val="accent1"/>
          </a:solidFill>
          <a:ln>
            <a:noFill/>
          </a:ln>
          <a:effectLst/>
        </c:spPr>
        <c:marker>
          <c:symbol val="none"/>
        </c:marker>
      </c:pivotFmt>
      <c:pivotFmt>
        <c:idx val="578"/>
        <c:spPr>
          <a:solidFill>
            <a:schemeClr val="accent1"/>
          </a:solidFill>
          <a:ln>
            <a:noFill/>
          </a:ln>
          <a:effectLst/>
        </c:spPr>
        <c:marker>
          <c:symbol val="none"/>
        </c:marker>
      </c:pivotFmt>
      <c:pivotFmt>
        <c:idx val="579"/>
        <c:spPr>
          <a:solidFill>
            <a:schemeClr val="accent1"/>
          </a:solidFill>
          <a:ln>
            <a:noFill/>
          </a:ln>
          <a:effectLst/>
        </c:spPr>
        <c:marker>
          <c:symbol val="none"/>
        </c:marker>
      </c:pivotFmt>
      <c:pivotFmt>
        <c:idx val="580"/>
        <c:spPr>
          <a:solidFill>
            <a:schemeClr val="accent1"/>
          </a:solidFill>
          <a:ln>
            <a:noFill/>
          </a:ln>
          <a:effectLst/>
        </c:spPr>
        <c:marker>
          <c:symbol val="none"/>
        </c:marker>
      </c:pivotFmt>
      <c:pivotFmt>
        <c:idx val="581"/>
        <c:spPr>
          <a:solidFill>
            <a:schemeClr val="accent1"/>
          </a:solidFill>
          <a:ln>
            <a:noFill/>
          </a:ln>
          <a:effectLst/>
        </c:spPr>
        <c:marker>
          <c:symbol val="none"/>
        </c:marker>
      </c:pivotFmt>
      <c:pivotFmt>
        <c:idx val="582"/>
        <c:spPr>
          <a:solidFill>
            <a:schemeClr val="accent1"/>
          </a:solidFill>
          <a:ln>
            <a:noFill/>
          </a:ln>
          <a:effectLst/>
        </c:spPr>
        <c:marker>
          <c:symbol val="none"/>
        </c:marker>
      </c:pivotFmt>
      <c:pivotFmt>
        <c:idx val="583"/>
        <c:spPr>
          <a:solidFill>
            <a:schemeClr val="accent1"/>
          </a:solidFill>
          <a:ln>
            <a:noFill/>
          </a:ln>
          <a:effectLst/>
        </c:spPr>
        <c:marker>
          <c:symbol val="none"/>
        </c:marker>
      </c:pivotFmt>
      <c:pivotFmt>
        <c:idx val="584"/>
        <c:spPr>
          <a:solidFill>
            <a:schemeClr val="accent1"/>
          </a:solidFill>
          <a:ln>
            <a:noFill/>
          </a:ln>
          <a:effectLst/>
        </c:spPr>
        <c:marker>
          <c:symbol val="none"/>
        </c:marker>
      </c:pivotFmt>
      <c:pivotFmt>
        <c:idx val="585"/>
        <c:spPr>
          <a:solidFill>
            <a:schemeClr val="accent1"/>
          </a:solidFill>
          <a:ln>
            <a:noFill/>
          </a:ln>
          <a:effectLst/>
        </c:spPr>
        <c:marker>
          <c:symbol val="none"/>
        </c:marker>
      </c:pivotFmt>
      <c:pivotFmt>
        <c:idx val="586"/>
        <c:spPr>
          <a:solidFill>
            <a:schemeClr val="accent1"/>
          </a:solidFill>
          <a:ln>
            <a:noFill/>
          </a:ln>
          <a:effectLst/>
        </c:spPr>
        <c:marker>
          <c:symbol val="none"/>
        </c:marker>
      </c:pivotFmt>
      <c:pivotFmt>
        <c:idx val="587"/>
        <c:spPr>
          <a:solidFill>
            <a:schemeClr val="accent1"/>
          </a:solidFill>
          <a:ln>
            <a:noFill/>
          </a:ln>
          <a:effectLst/>
        </c:spPr>
        <c:marker>
          <c:symbol val="none"/>
        </c:marker>
      </c:pivotFmt>
      <c:pivotFmt>
        <c:idx val="588"/>
        <c:spPr>
          <a:solidFill>
            <a:schemeClr val="accent1"/>
          </a:solidFill>
          <a:ln>
            <a:noFill/>
          </a:ln>
          <a:effectLst/>
        </c:spPr>
        <c:marker>
          <c:symbol val="none"/>
        </c:marker>
      </c:pivotFmt>
      <c:pivotFmt>
        <c:idx val="589"/>
        <c:spPr>
          <a:solidFill>
            <a:schemeClr val="accent1"/>
          </a:solidFill>
          <a:ln>
            <a:noFill/>
          </a:ln>
          <a:effectLst/>
        </c:spPr>
        <c:marker>
          <c:symbol val="none"/>
        </c:marker>
      </c:pivotFmt>
      <c:pivotFmt>
        <c:idx val="590"/>
        <c:spPr>
          <a:solidFill>
            <a:schemeClr val="accent1"/>
          </a:solidFill>
          <a:ln>
            <a:noFill/>
          </a:ln>
          <a:effectLst/>
        </c:spPr>
        <c:marker>
          <c:symbol val="none"/>
        </c:marker>
      </c:pivotFmt>
      <c:pivotFmt>
        <c:idx val="591"/>
        <c:spPr>
          <a:solidFill>
            <a:schemeClr val="accent1"/>
          </a:solidFill>
          <a:ln>
            <a:noFill/>
          </a:ln>
          <a:effectLst/>
        </c:spPr>
        <c:marker>
          <c:symbol val="none"/>
        </c:marker>
      </c:pivotFmt>
      <c:pivotFmt>
        <c:idx val="592"/>
        <c:spPr>
          <a:solidFill>
            <a:schemeClr val="accent1"/>
          </a:solidFill>
          <a:ln>
            <a:noFill/>
          </a:ln>
          <a:effectLst/>
        </c:spPr>
        <c:marker>
          <c:symbol val="none"/>
        </c:marker>
      </c:pivotFmt>
      <c:pivotFmt>
        <c:idx val="593"/>
        <c:spPr>
          <a:solidFill>
            <a:schemeClr val="accent1"/>
          </a:solidFill>
          <a:ln>
            <a:noFill/>
          </a:ln>
          <a:effectLst/>
        </c:spPr>
        <c:marker>
          <c:symbol val="none"/>
        </c:marker>
      </c:pivotFmt>
      <c:pivotFmt>
        <c:idx val="594"/>
        <c:spPr>
          <a:solidFill>
            <a:schemeClr val="accent1"/>
          </a:solidFill>
          <a:ln>
            <a:noFill/>
          </a:ln>
          <a:effectLst/>
        </c:spPr>
        <c:marker>
          <c:symbol val="none"/>
        </c:marker>
      </c:pivotFmt>
      <c:pivotFmt>
        <c:idx val="595"/>
        <c:spPr>
          <a:solidFill>
            <a:schemeClr val="accent1"/>
          </a:solidFill>
          <a:ln>
            <a:noFill/>
          </a:ln>
          <a:effectLst/>
        </c:spPr>
        <c:marker>
          <c:symbol val="none"/>
        </c:marker>
      </c:pivotFmt>
      <c:pivotFmt>
        <c:idx val="596"/>
        <c:spPr>
          <a:solidFill>
            <a:schemeClr val="accent1"/>
          </a:solidFill>
          <a:ln>
            <a:noFill/>
          </a:ln>
          <a:effectLst/>
        </c:spPr>
        <c:marker>
          <c:symbol val="none"/>
        </c:marker>
      </c:pivotFmt>
      <c:pivotFmt>
        <c:idx val="597"/>
        <c:spPr>
          <a:solidFill>
            <a:schemeClr val="accent1"/>
          </a:solidFill>
          <a:ln>
            <a:noFill/>
          </a:ln>
          <a:effectLst/>
        </c:spPr>
        <c:marker>
          <c:symbol val="none"/>
        </c:marker>
      </c:pivotFmt>
      <c:pivotFmt>
        <c:idx val="598"/>
        <c:spPr>
          <a:solidFill>
            <a:schemeClr val="accent1"/>
          </a:solidFill>
          <a:ln>
            <a:noFill/>
          </a:ln>
          <a:effectLst/>
        </c:spPr>
        <c:marker>
          <c:symbol val="none"/>
        </c:marker>
      </c:pivotFmt>
      <c:pivotFmt>
        <c:idx val="599"/>
        <c:spPr>
          <a:solidFill>
            <a:schemeClr val="accent1"/>
          </a:solidFill>
          <a:ln>
            <a:noFill/>
          </a:ln>
          <a:effectLst/>
        </c:spPr>
        <c:marker>
          <c:symbol val="none"/>
        </c:marker>
      </c:pivotFmt>
      <c:pivotFmt>
        <c:idx val="600"/>
        <c:spPr>
          <a:solidFill>
            <a:schemeClr val="accent1"/>
          </a:solidFill>
          <a:ln>
            <a:noFill/>
          </a:ln>
          <a:effectLst/>
        </c:spPr>
        <c:marker>
          <c:symbol val="none"/>
        </c:marker>
      </c:pivotFmt>
      <c:pivotFmt>
        <c:idx val="601"/>
        <c:spPr>
          <a:solidFill>
            <a:schemeClr val="accent1"/>
          </a:solidFill>
          <a:ln>
            <a:noFill/>
          </a:ln>
          <a:effectLst/>
        </c:spPr>
        <c:marker>
          <c:symbol val="none"/>
        </c:marker>
      </c:pivotFmt>
      <c:pivotFmt>
        <c:idx val="602"/>
        <c:spPr>
          <a:solidFill>
            <a:schemeClr val="accent1"/>
          </a:solidFill>
          <a:ln>
            <a:noFill/>
          </a:ln>
          <a:effectLst/>
        </c:spPr>
        <c:marker>
          <c:symbol val="none"/>
        </c:marker>
      </c:pivotFmt>
      <c:pivotFmt>
        <c:idx val="603"/>
        <c:spPr>
          <a:solidFill>
            <a:schemeClr val="accent1"/>
          </a:solidFill>
          <a:ln>
            <a:noFill/>
          </a:ln>
          <a:effectLst/>
        </c:spPr>
        <c:marker>
          <c:symbol val="none"/>
        </c:marker>
      </c:pivotFmt>
      <c:pivotFmt>
        <c:idx val="604"/>
        <c:spPr>
          <a:solidFill>
            <a:schemeClr val="accent1"/>
          </a:solidFill>
          <a:ln>
            <a:noFill/>
          </a:ln>
          <a:effectLst/>
        </c:spPr>
        <c:marker>
          <c:symbol val="none"/>
        </c:marker>
      </c:pivotFmt>
      <c:pivotFmt>
        <c:idx val="605"/>
        <c:spPr>
          <a:solidFill>
            <a:schemeClr val="accent1"/>
          </a:solidFill>
          <a:ln>
            <a:noFill/>
          </a:ln>
          <a:effectLst/>
        </c:spPr>
        <c:marker>
          <c:symbol val="none"/>
        </c:marker>
      </c:pivotFmt>
      <c:pivotFmt>
        <c:idx val="606"/>
        <c:spPr>
          <a:solidFill>
            <a:schemeClr val="accent1"/>
          </a:solidFill>
          <a:ln>
            <a:noFill/>
          </a:ln>
          <a:effectLst/>
        </c:spPr>
        <c:marker>
          <c:symbol val="none"/>
        </c:marker>
      </c:pivotFmt>
      <c:pivotFmt>
        <c:idx val="607"/>
        <c:spPr>
          <a:solidFill>
            <a:schemeClr val="accent1"/>
          </a:solidFill>
          <a:ln>
            <a:noFill/>
          </a:ln>
          <a:effectLst/>
        </c:spPr>
        <c:marker>
          <c:symbol val="none"/>
        </c:marker>
      </c:pivotFmt>
      <c:pivotFmt>
        <c:idx val="608"/>
        <c:spPr>
          <a:solidFill>
            <a:schemeClr val="accent1"/>
          </a:solidFill>
          <a:ln>
            <a:noFill/>
          </a:ln>
          <a:effectLst/>
        </c:spPr>
        <c:marker>
          <c:symbol val="none"/>
        </c:marker>
      </c:pivotFmt>
      <c:pivotFmt>
        <c:idx val="609"/>
        <c:spPr>
          <a:solidFill>
            <a:schemeClr val="accent1"/>
          </a:solidFill>
          <a:ln>
            <a:noFill/>
          </a:ln>
          <a:effectLst/>
        </c:spPr>
        <c:marker>
          <c:symbol val="none"/>
        </c:marker>
      </c:pivotFmt>
      <c:pivotFmt>
        <c:idx val="610"/>
        <c:spPr>
          <a:solidFill>
            <a:schemeClr val="accent1"/>
          </a:solidFill>
          <a:ln>
            <a:noFill/>
          </a:ln>
          <a:effectLst/>
        </c:spPr>
        <c:marker>
          <c:symbol val="none"/>
        </c:marker>
      </c:pivotFmt>
      <c:pivotFmt>
        <c:idx val="611"/>
        <c:spPr>
          <a:solidFill>
            <a:schemeClr val="accent1"/>
          </a:solidFill>
          <a:ln>
            <a:noFill/>
          </a:ln>
          <a:effectLst/>
        </c:spPr>
        <c:marker>
          <c:symbol val="none"/>
        </c:marker>
      </c:pivotFmt>
      <c:pivotFmt>
        <c:idx val="612"/>
        <c:spPr>
          <a:solidFill>
            <a:schemeClr val="accent1"/>
          </a:solidFill>
          <a:ln>
            <a:noFill/>
          </a:ln>
          <a:effectLst/>
        </c:spPr>
        <c:marker>
          <c:symbol val="none"/>
        </c:marker>
      </c:pivotFmt>
      <c:pivotFmt>
        <c:idx val="613"/>
        <c:spPr>
          <a:solidFill>
            <a:schemeClr val="accent1"/>
          </a:solidFill>
          <a:ln>
            <a:noFill/>
          </a:ln>
          <a:effectLst/>
        </c:spPr>
        <c:marker>
          <c:symbol val="none"/>
        </c:marker>
      </c:pivotFmt>
      <c:pivotFmt>
        <c:idx val="614"/>
        <c:spPr>
          <a:solidFill>
            <a:schemeClr val="accent1"/>
          </a:solidFill>
          <a:ln>
            <a:noFill/>
          </a:ln>
          <a:effectLst/>
        </c:spPr>
        <c:marker>
          <c:symbol val="none"/>
        </c:marker>
      </c:pivotFmt>
      <c:pivotFmt>
        <c:idx val="615"/>
        <c:spPr>
          <a:solidFill>
            <a:schemeClr val="accent1"/>
          </a:solidFill>
          <a:ln>
            <a:noFill/>
          </a:ln>
          <a:effectLst/>
        </c:spPr>
        <c:marker>
          <c:symbol val="none"/>
        </c:marker>
      </c:pivotFmt>
      <c:pivotFmt>
        <c:idx val="616"/>
        <c:spPr>
          <a:solidFill>
            <a:schemeClr val="accent1"/>
          </a:solidFill>
          <a:ln>
            <a:noFill/>
          </a:ln>
          <a:effectLst/>
        </c:spPr>
        <c:marker>
          <c:symbol val="none"/>
        </c:marker>
      </c:pivotFmt>
      <c:pivotFmt>
        <c:idx val="617"/>
        <c:spPr>
          <a:solidFill>
            <a:schemeClr val="accent1"/>
          </a:solidFill>
          <a:ln>
            <a:noFill/>
          </a:ln>
          <a:effectLst/>
        </c:spPr>
        <c:marker>
          <c:symbol val="none"/>
        </c:marker>
      </c:pivotFmt>
      <c:pivotFmt>
        <c:idx val="618"/>
        <c:spPr>
          <a:solidFill>
            <a:schemeClr val="accent1"/>
          </a:solidFill>
          <a:ln>
            <a:noFill/>
          </a:ln>
          <a:effectLst/>
        </c:spPr>
        <c:marker>
          <c:symbol val="none"/>
        </c:marker>
      </c:pivotFmt>
      <c:pivotFmt>
        <c:idx val="619"/>
        <c:spPr>
          <a:solidFill>
            <a:schemeClr val="accent1"/>
          </a:solidFill>
          <a:ln>
            <a:noFill/>
          </a:ln>
          <a:effectLst/>
        </c:spPr>
        <c:marker>
          <c:symbol val="none"/>
        </c:marker>
      </c:pivotFmt>
      <c:pivotFmt>
        <c:idx val="620"/>
        <c:spPr>
          <a:solidFill>
            <a:schemeClr val="accent1"/>
          </a:solidFill>
          <a:ln>
            <a:noFill/>
          </a:ln>
          <a:effectLst/>
        </c:spPr>
        <c:marker>
          <c:symbol val="none"/>
        </c:marker>
      </c:pivotFmt>
      <c:pivotFmt>
        <c:idx val="621"/>
        <c:spPr>
          <a:solidFill>
            <a:schemeClr val="accent1"/>
          </a:solidFill>
          <a:ln>
            <a:noFill/>
          </a:ln>
          <a:effectLst/>
        </c:spPr>
        <c:marker>
          <c:symbol val="none"/>
        </c:marker>
      </c:pivotFmt>
      <c:pivotFmt>
        <c:idx val="622"/>
        <c:spPr>
          <a:solidFill>
            <a:schemeClr val="accent1"/>
          </a:solidFill>
          <a:ln>
            <a:noFill/>
          </a:ln>
          <a:effectLst/>
        </c:spPr>
        <c:marker>
          <c:symbol val="none"/>
        </c:marker>
      </c:pivotFmt>
      <c:pivotFmt>
        <c:idx val="623"/>
        <c:spPr>
          <a:solidFill>
            <a:schemeClr val="accent1"/>
          </a:solidFill>
          <a:ln>
            <a:noFill/>
          </a:ln>
          <a:effectLst/>
        </c:spPr>
        <c:marker>
          <c:symbol val="none"/>
        </c:marker>
      </c:pivotFmt>
      <c:pivotFmt>
        <c:idx val="624"/>
        <c:spPr>
          <a:solidFill>
            <a:schemeClr val="accent1"/>
          </a:solidFill>
          <a:ln>
            <a:noFill/>
          </a:ln>
          <a:effectLst/>
        </c:spPr>
        <c:marker>
          <c:symbol val="none"/>
        </c:marker>
      </c:pivotFmt>
      <c:pivotFmt>
        <c:idx val="625"/>
        <c:spPr>
          <a:solidFill>
            <a:schemeClr val="accent1"/>
          </a:solidFill>
          <a:ln>
            <a:noFill/>
          </a:ln>
          <a:effectLst/>
        </c:spPr>
        <c:marker>
          <c:symbol val="none"/>
        </c:marker>
      </c:pivotFmt>
      <c:pivotFmt>
        <c:idx val="626"/>
        <c:spPr>
          <a:solidFill>
            <a:schemeClr val="accent1"/>
          </a:solidFill>
          <a:ln>
            <a:noFill/>
          </a:ln>
          <a:effectLst/>
        </c:spPr>
        <c:marker>
          <c:symbol val="none"/>
        </c:marker>
      </c:pivotFmt>
      <c:pivotFmt>
        <c:idx val="627"/>
        <c:spPr>
          <a:solidFill>
            <a:schemeClr val="accent1"/>
          </a:solidFill>
          <a:ln>
            <a:noFill/>
          </a:ln>
          <a:effectLst/>
        </c:spPr>
        <c:marker>
          <c:symbol val="none"/>
        </c:marker>
      </c:pivotFmt>
      <c:pivotFmt>
        <c:idx val="628"/>
        <c:spPr>
          <a:solidFill>
            <a:schemeClr val="accent1"/>
          </a:solidFill>
          <a:ln>
            <a:noFill/>
          </a:ln>
          <a:effectLst/>
        </c:spPr>
        <c:marker>
          <c:symbol val="none"/>
        </c:marker>
      </c:pivotFmt>
      <c:pivotFmt>
        <c:idx val="629"/>
        <c:spPr>
          <a:solidFill>
            <a:schemeClr val="accent1"/>
          </a:solidFill>
          <a:ln>
            <a:noFill/>
          </a:ln>
          <a:effectLst/>
        </c:spPr>
        <c:marker>
          <c:symbol val="none"/>
        </c:marker>
      </c:pivotFmt>
      <c:pivotFmt>
        <c:idx val="630"/>
        <c:spPr>
          <a:solidFill>
            <a:schemeClr val="accent1"/>
          </a:solidFill>
          <a:ln>
            <a:noFill/>
          </a:ln>
          <a:effectLst/>
        </c:spPr>
        <c:marker>
          <c:symbol val="none"/>
        </c:marker>
      </c:pivotFmt>
      <c:pivotFmt>
        <c:idx val="631"/>
        <c:spPr>
          <a:solidFill>
            <a:schemeClr val="accent1"/>
          </a:solidFill>
          <a:ln>
            <a:noFill/>
          </a:ln>
          <a:effectLst/>
        </c:spPr>
        <c:marker>
          <c:symbol val="none"/>
        </c:marker>
      </c:pivotFmt>
      <c:pivotFmt>
        <c:idx val="632"/>
        <c:spPr>
          <a:solidFill>
            <a:schemeClr val="accent1"/>
          </a:solidFill>
          <a:ln>
            <a:noFill/>
          </a:ln>
          <a:effectLst/>
        </c:spPr>
        <c:marker>
          <c:symbol val="none"/>
        </c:marker>
      </c:pivotFmt>
      <c:pivotFmt>
        <c:idx val="6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5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5"/>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Mortage</a:t>
                </a:r>
              </a:p>
              <a:p>
                <a:pPr>
                  <a:defRPr sz="900" b="0" i="0" u="none" strike="noStrike" kern="1200" baseline="0">
                    <a:solidFill>
                      <a:schemeClr val="tx1">
                        <a:lumMod val="75000"/>
                        <a:lumOff val="25000"/>
                      </a:schemeClr>
                    </a:solidFill>
                    <a:latin typeface="+mn-lt"/>
                    <a:ea typeface="+mn-ea"/>
                    <a:cs typeface="+mn-cs"/>
                  </a:defRPr>
                </a:pPr>
                <a:fld id="{B7DD9E3D-31DC-4148-8F58-40176B2C951D}"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US" b="1">
                  <a:solidFill>
                    <a:schemeClr val="bg1"/>
                  </a:solidFill>
                </a:endParaRPr>
              </a:p>
              <a:p>
                <a:pPr>
                  <a:defRPr sz="900" b="0" i="0" u="none" strike="noStrike" kern="1200" baseline="0">
                    <a:solidFill>
                      <a:schemeClr val="tx1">
                        <a:lumMod val="75000"/>
                        <a:lumOff val="25000"/>
                      </a:schemeClr>
                    </a:solidFill>
                    <a:latin typeface="+mn-lt"/>
                    <a:ea typeface="+mn-ea"/>
                    <a:cs typeface="+mn-cs"/>
                  </a:defRPr>
                </a:pPr>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896"/>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Rent</a:t>
                </a:r>
              </a:p>
              <a:p>
                <a:pPr>
                  <a:defRPr sz="900" b="0" i="0" u="none" strike="noStrike" kern="1200" baseline="0">
                    <a:solidFill>
                      <a:schemeClr val="tx1">
                        <a:lumMod val="75000"/>
                        <a:lumOff val="25000"/>
                      </a:schemeClr>
                    </a:solidFill>
                    <a:latin typeface="+mn-lt"/>
                    <a:ea typeface="+mn-ea"/>
                    <a:cs typeface="+mn-cs"/>
                  </a:defRPr>
                </a:pPr>
                <a:fld id="{8BC82B9A-04FC-4AD3-845A-D495036B93A0}"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897"/>
        <c:dLbl>
          <c:idx val="0"/>
          <c:layout>
            <c:manualLayout>
              <c:x val="-5.0574803149606398E-2"/>
              <c:y val="-8.6357231661831832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Own</a:t>
                </a:r>
              </a:p>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8%</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8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0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9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3"/>
      </c:pivotFmt>
      <c:pivotFmt>
        <c:idx val="1104"/>
      </c:pivotFmt>
      <c:pivotFmt>
        <c:idx val="1105"/>
      </c:pivotFmt>
      <c:pivotFmt>
        <c:idx val="1106"/>
        <c:spPr>
          <a:solidFill>
            <a:srgbClr val="2D7DC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107"/>
        <c:spPr>
          <a:solidFill>
            <a:srgbClr val="8875E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108"/>
        <c:spPr>
          <a:solidFill>
            <a:srgbClr val="1C4E8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10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3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3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30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0"/>
        <c:spPr>
          <a:solidFill>
            <a:srgbClr val="1C4E8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11"/>
        <c:spPr>
          <a:solidFill>
            <a:srgbClr val="2D7DC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12"/>
        <c:spPr>
          <a:solidFill>
            <a:srgbClr val="32B8B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3"/>
        <c:spPr>
          <a:solidFill>
            <a:srgbClr val="1C4E8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5"/>
        <c:spPr>
          <a:solidFill>
            <a:srgbClr val="488A9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0"/>
        <c:spPr>
          <a:solidFill>
            <a:schemeClr val="accent2"/>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31"/>
        <c:spPr>
          <a:solidFill>
            <a:srgbClr val="2D7DCD"/>
          </a:solidFill>
          <a:ln>
            <a:noFill/>
          </a:ln>
          <a:effectLst/>
        </c:spPr>
        <c:dLbl>
          <c:idx val="0"/>
          <c:layout>
            <c:manualLayout>
              <c:x val="0.16427984112605393"/>
              <c:y val="6.7057612697611381E-3"/>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Rent</a:t>
                </a:r>
              </a:p>
              <a:p>
                <a:pPr>
                  <a:defRPr/>
                </a:pPr>
                <a:fld id="{476B04AE-8B58-457F-943A-B71CF5465898}"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7625368731563421"/>
                  <c:h val="0.18617031673106424"/>
                </c:manualLayout>
              </c15:layout>
              <c15:dlblFieldTable/>
              <c15:showDataLabelsRange val="0"/>
            </c:ext>
          </c:extLst>
        </c:dLbl>
      </c:pivotFmt>
      <c:pivotFmt>
        <c:idx val="1432"/>
        <c:spPr>
          <a:solidFill>
            <a:srgbClr val="1C4E80"/>
          </a:solidFill>
          <a:ln>
            <a:noFill/>
          </a:ln>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Mortage</a:t>
                </a:r>
              </a:p>
              <a:p>
                <a:pPr>
                  <a:defRPr/>
                </a:pPr>
                <a:fld id="{2AEAAF19-24BC-4F9A-A65A-367FAD8F9C1A}"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layout>
                <c:manualLayout>
                  <c:w val="0.14085545722713863"/>
                  <c:h val="0.32269521566717801"/>
                </c:manualLayout>
              </c15:layout>
              <c15:dlblFieldTable/>
              <c15:showDataLabelsRange val="0"/>
            </c:ext>
          </c:extLst>
        </c:dLbl>
      </c:pivotFmt>
      <c:pivotFmt>
        <c:idx val="1433"/>
        <c:spPr>
          <a:solidFill>
            <a:schemeClr val="accent1"/>
          </a:solidFill>
          <a:ln>
            <a:noFill/>
          </a:ln>
          <a:effectLst/>
        </c:spPr>
        <c:dLbl>
          <c:idx val="0"/>
          <c:layout>
            <c:manualLayout>
              <c:x val="-2.522518755951977E-2"/>
              <c:y val="-4.916348308677226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Own</a:t>
                </a:r>
              </a:p>
              <a:p>
                <a:pPr>
                  <a:defRPr/>
                </a:pPr>
                <a:fld id="{CF6E84A2-13A1-4FFD-BF51-DF375517B5E7}"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1283185840707964"/>
                  <c:h val="0.23936127735593754"/>
                </c:manualLayout>
              </c15:layout>
              <c15:dlblFieldTable/>
              <c15:showDataLabelsRange val="0"/>
            </c:ext>
          </c:extLst>
        </c:dLbl>
      </c:pivotFmt>
    </c:pivotFmts>
    <c:plotArea>
      <c:layout>
        <c:manualLayout>
          <c:layoutTarget val="inner"/>
          <c:xMode val="edge"/>
          <c:yMode val="edge"/>
          <c:x val="0.32146563537964834"/>
          <c:y val="0.24304028761952731"/>
          <c:w val="0.3443399995354563"/>
          <c:h val="0.72859090221192957"/>
        </c:manualLayout>
      </c:layout>
      <c:pieChart>
        <c:varyColors val="1"/>
        <c:ser>
          <c:idx val="0"/>
          <c:order val="0"/>
          <c:tx>
            <c:strRef>
              <c:f>'Q5'!$C$4</c:f>
              <c:strCache>
                <c:ptCount val="1"/>
                <c:pt idx="0">
                  <c:v>Total</c:v>
                </c:pt>
              </c:strCache>
            </c:strRef>
          </c:tx>
          <c:spPr>
            <a:solidFill>
              <a:schemeClr val="accent2"/>
            </a:solidFill>
          </c:spPr>
          <c:dPt>
            <c:idx val="0"/>
            <c:bubble3D val="0"/>
            <c:spPr>
              <a:solidFill>
                <a:srgbClr val="1C4E80"/>
              </a:solidFill>
              <a:ln>
                <a:noFill/>
              </a:ln>
              <a:effectLst/>
            </c:spPr>
            <c:extLst>
              <c:ext xmlns:c16="http://schemas.microsoft.com/office/drawing/2014/chart" uri="{C3380CC4-5D6E-409C-BE32-E72D297353CC}">
                <c16:uniqueId val="{00000005-0424-430E-AA37-3FF235926E73}"/>
              </c:ext>
            </c:extLst>
          </c:dPt>
          <c:dPt>
            <c:idx val="1"/>
            <c:bubble3D val="0"/>
            <c:spPr>
              <a:solidFill>
                <a:schemeClr val="accent2"/>
              </a:solidFill>
              <a:ln>
                <a:noFill/>
              </a:ln>
              <a:effectLst/>
            </c:spPr>
            <c:extLst>
              <c:ext xmlns:c16="http://schemas.microsoft.com/office/drawing/2014/chart" uri="{C3380CC4-5D6E-409C-BE32-E72D297353CC}">
                <c16:uniqueId val="{00000006-0424-430E-AA37-3FF235926E73}"/>
              </c:ext>
            </c:extLst>
          </c:dPt>
          <c:dPt>
            <c:idx val="2"/>
            <c:bubble3D val="0"/>
            <c:spPr>
              <a:solidFill>
                <a:srgbClr val="2D7DCD"/>
              </a:solidFill>
              <a:ln>
                <a:noFill/>
              </a:ln>
              <a:effectLst/>
            </c:spPr>
            <c:extLst>
              <c:ext xmlns:c16="http://schemas.microsoft.com/office/drawing/2014/chart" uri="{C3380CC4-5D6E-409C-BE32-E72D297353CC}">
                <c16:uniqueId val="{00000004-0424-430E-AA37-3FF235926E73}"/>
              </c:ext>
            </c:extLst>
          </c:dPt>
          <c:dLbls>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Mortage</a:t>
                    </a:r>
                  </a:p>
                  <a:p>
                    <a:pPr>
                      <a:defRPr/>
                    </a:pPr>
                    <a:fld id="{2AEAAF19-24BC-4F9A-A65A-367FAD8F9C1A}"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layout>
                    <c:manualLayout>
                      <c:w val="0.14085545722713863"/>
                      <c:h val="0.32269521566717801"/>
                    </c:manualLayout>
                  </c15:layout>
                  <c15:dlblFieldTable/>
                  <c15:showDataLabelsRange val="0"/>
                </c:ext>
                <c:ext xmlns:c16="http://schemas.microsoft.com/office/drawing/2014/chart" uri="{C3380CC4-5D6E-409C-BE32-E72D297353CC}">
                  <c16:uniqueId val="{00000005-0424-430E-AA37-3FF235926E73}"/>
                </c:ext>
              </c:extLst>
            </c:dLbl>
            <c:dLbl>
              <c:idx val="1"/>
              <c:layout>
                <c:manualLayout>
                  <c:x val="-2.522518755951977E-2"/>
                  <c:y val="-4.916348308677226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Own</a:t>
                    </a:r>
                  </a:p>
                  <a:p>
                    <a:pPr>
                      <a:defRPr/>
                    </a:pPr>
                    <a:fld id="{CF6E84A2-13A1-4FFD-BF51-DF375517B5E7}"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1283185840707964"/>
                      <c:h val="0.23936127735593754"/>
                    </c:manualLayout>
                  </c15:layout>
                  <c15:dlblFieldTable/>
                  <c15:showDataLabelsRange val="0"/>
                </c:ext>
                <c:ext xmlns:c16="http://schemas.microsoft.com/office/drawing/2014/chart" uri="{C3380CC4-5D6E-409C-BE32-E72D297353CC}">
                  <c16:uniqueId val="{00000006-0424-430E-AA37-3FF235926E73}"/>
                </c:ext>
              </c:extLst>
            </c:dLbl>
            <c:dLbl>
              <c:idx val="2"/>
              <c:layout>
                <c:manualLayout>
                  <c:x val="0.16427984112605393"/>
                  <c:y val="6.7057612697611381E-3"/>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Rent</a:t>
                    </a:r>
                  </a:p>
                  <a:p>
                    <a:pPr>
                      <a:defRPr/>
                    </a:pPr>
                    <a:fld id="{476B04AE-8B58-457F-943A-B71CF5465898}"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7625368731563421"/>
                      <c:h val="0.18617031673106424"/>
                    </c:manualLayout>
                  </c15:layout>
                  <c15:dlblFieldTable/>
                  <c15:showDataLabelsRange val="0"/>
                </c:ext>
                <c:ext xmlns:c16="http://schemas.microsoft.com/office/drawing/2014/chart" uri="{C3380CC4-5D6E-409C-BE32-E72D297353CC}">
                  <c16:uniqueId val="{00000004-0424-430E-AA37-3FF235926E73}"/>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'Q5'!$B$5:$B$8</c:f>
              <c:strCache>
                <c:ptCount val="3"/>
                <c:pt idx="0">
                  <c:v>MORTGAGE</c:v>
                </c:pt>
                <c:pt idx="1">
                  <c:v>OWN</c:v>
                </c:pt>
                <c:pt idx="2">
                  <c:v>RENT</c:v>
                </c:pt>
              </c:strCache>
            </c:strRef>
          </c:cat>
          <c:val>
            <c:numRef>
              <c:f>'Q5'!$C$5:$C$8</c:f>
              <c:numCache>
                <c:formatCode>General</c:formatCode>
                <c:ptCount val="3"/>
                <c:pt idx="0">
                  <c:v>17659</c:v>
                </c:pt>
                <c:pt idx="1">
                  <c:v>3058</c:v>
                </c:pt>
                <c:pt idx="2">
                  <c:v>18899</c:v>
                </c:pt>
              </c:numCache>
            </c:numRef>
          </c:val>
          <c:extLst>
            <c:ext xmlns:c16="http://schemas.microsoft.com/office/drawing/2014/chart" uri="{C3380CC4-5D6E-409C-BE32-E72D297353CC}">
              <c16:uniqueId val="{00000003-0424-430E-AA37-3FF235926E73}"/>
            </c:ext>
          </c:extLst>
        </c:ser>
        <c:dLbls>
          <c:dLblPos val="bestFit"/>
          <c:showLegendKey val="0"/>
          <c:showVal val="1"/>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Excel.xlsx]Q1!PivotTable1</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accent1">
                    <a:lumMod val="50000"/>
                  </a:schemeClr>
                </a:solidFill>
              </a:rPr>
              <a:t>Year wise loan amount Stats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1C4E80"/>
            </a:solidFill>
            <a:round/>
          </a:ln>
          <a:effectLst/>
        </c:spPr>
        <c:marker>
          <c:symbol val="circle"/>
          <c:size val="5"/>
          <c:spPr>
            <a:solidFill>
              <a:srgbClr val="1C4E80"/>
            </a:solidFill>
            <a:ln w="9525">
              <a:noFill/>
            </a:ln>
            <a:effectLst/>
          </c:spPr>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1C4E80"/>
            </a:solidFill>
            <a:round/>
          </a:ln>
          <a:effectLst/>
        </c:spPr>
        <c:marker>
          <c:symbol val="circle"/>
          <c:size val="5"/>
          <c:spPr>
            <a:solidFill>
              <a:srgbClr val="1C4E80"/>
            </a:solidFill>
            <a:ln w="9525">
              <a:noFill/>
            </a:ln>
            <a:effectLst/>
          </c:spPr>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rgbClr val="1C4E80"/>
            </a:solidFill>
            <a:round/>
          </a:ln>
          <a:effectLst/>
        </c:spPr>
        <c:marker>
          <c:symbol val="circle"/>
          <c:size val="5"/>
          <c:spPr>
            <a:solidFill>
              <a:srgbClr val="1C4E80"/>
            </a:solidFill>
            <a:ln w="9525">
              <a:noFill/>
            </a:ln>
            <a:effectLst/>
          </c:spPr>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'Q1'!$C$5</c:f>
              <c:strCache>
                <c:ptCount val="1"/>
                <c:pt idx="0">
                  <c:v>Total</c:v>
                </c:pt>
              </c:strCache>
            </c:strRef>
          </c:tx>
          <c:spPr>
            <a:ln w="28575" cap="rnd">
              <a:solidFill>
                <a:srgbClr val="1C4E80"/>
              </a:solidFill>
              <a:round/>
            </a:ln>
            <a:effectLst/>
          </c:spPr>
          <c:marker>
            <c:symbol val="circle"/>
            <c:size val="5"/>
            <c:spPr>
              <a:solidFill>
                <a:srgbClr val="1C4E80"/>
              </a:solidFill>
              <a:ln w="9525">
                <a:noFill/>
              </a:ln>
              <a:effectLst/>
            </c:spPr>
          </c:marker>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95000"/>
                        <a:lumOff val="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'Q1'!$B$6:$B$11</c:f>
              <c:strCache>
                <c:ptCount val="5"/>
                <c:pt idx="0">
                  <c:v>2007</c:v>
                </c:pt>
                <c:pt idx="1">
                  <c:v>2008</c:v>
                </c:pt>
                <c:pt idx="2">
                  <c:v>2009</c:v>
                </c:pt>
                <c:pt idx="3">
                  <c:v>2010</c:v>
                </c:pt>
                <c:pt idx="4">
                  <c:v>2011</c:v>
                </c:pt>
              </c:strCache>
            </c:strRef>
          </c:cat>
          <c:val>
            <c:numRef>
              <c:f>'Q1'!$C$6:$C$11</c:f>
              <c:numCache>
                <c:formatCode>General</c:formatCode>
                <c:ptCount val="5"/>
                <c:pt idx="0">
                  <c:v>2219275</c:v>
                </c:pt>
                <c:pt idx="1">
                  <c:v>14390275</c:v>
                </c:pt>
                <c:pt idx="2">
                  <c:v>46436325</c:v>
                </c:pt>
                <c:pt idx="3">
                  <c:v>122050200</c:v>
                </c:pt>
                <c:pt idx="4">
                  <c:v>260506575</c:v>
                </c:pt>
              </c:numCache>
            </c:numRef>
          </c:val>
          <c:smooth val="0"/>
          <c:extLst>
            <c:ext xmlns:c16="http://schemas.microsoft.com/office/drawing/2014/chart" uri="{C3380CC4-5D6E-409C-BE32-E72D297353CC}">
              <c16:uniqueId val="{00000000-3C86-4145-AA5D-DB1BA6933B6A}"/>
            </c:ext>
          </c:extLst>
        </c:ser>
        <c:dLbls>
          <c:dLblPos val="t"/>
          <c:showLegendKey val="0"/>
          <c:showVal val="1"/>
          <c:showCatName val="0"/>
          <c:showSerName val="0"/>
          <c:showPercent val="0"/>
          <c:showBubbleSize val="0"/>
        </c:dLbls>
        <c:marker val="1"/>
        <c:smooth val="0"/>
        <c:axId val="869872608"/>
        <c:axId val="772276016"/>
      </c:lineChart>
      <c:catAx>
        <c:axId val="8698726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772276016"/>
        <c:crosses val="autoZero"/>
        <c:auto val="1"/>
        <c:lblAlgn val="ctr"/>
        <c:lblOffset val="100"/>
        <c:noMultiLvlLbl val="0"/>
      </c:catAx>
      <c:valAx>
        <c:axId val="772276016"/>
        <c:scaling>
          <c:orientation val="minMax"/>
        </c:scaling>
        <c:delete val="0"/>
        <c:axPos val="l"/>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8698726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Excel.xlsx]Q5!PivotTable4</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100" b="1">
                <a:solidFill>
                  <a:schemeClr val="accent1">
                    <a:lumMod val="50000"/>
                  </a:schemeClr>
                </a:solidFill>
              </a:rPr>
              <a:t>Home ownership Vs last payment date stats</a:t>
            </a:r>
          </a:p>
        </c:rich>
      </c:tx>
      <c:layout>
        <c:manualLayout>
          <c:xMode val="edge"/>
          <c:yMode val="edge"/>
          <c:x val="0.1425040716064338"/>
          <c:y val="4.010025062656641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pivotFmt>
      <c:pivotFmt>
        <c:idx val="103"/>
        <c:spPr>
          <a:solidFill>
            <a:schemeClr val="accent1"/>
          </a:solidFill>
          <a:ln>
            <a:noFill/>
          </a:ln>
          <a:effectLst/>
        </c:spPr>
        <c:marker>
          <c:symbol val="none"/>
        </c:marker>
      </c:pivotFmt>
      <c:pivotFmt>
        <c:idx val="104"/>
        <c:spPr>
          <a:solidFill>
            <a:schemeClr val="accent1"/>
          </a:solidFill>
          <a:ln>
            <a:noFill/>
          </a:ln>
          <a:effectLst/>
        </c:spPr>
        <c:marker>
          <c:symbol val="none"/>
        </c:marker>
      </c:pivotFmt>
      <c:pivotFmt>
        <c:idx val="105"/>
        <c:spPr>
          <a:solidFill>
            <a:schemeClr val="accent1"/>
          </a:solidFill>
          <a:ln>
            <a:noFill/>
          </a:ln>
          <a:effectLst/>
        </c:spPr>
        <c:marker>
          <c:symbol val="none"/>
        </c:marker>
      </c:pivotFmt>
      <c:pivotFmt>
        <c:idx val="106"/>
        <c:spPr>
          <a:solidFill>
            <a:schemeClr val="accent1"/>
          </a:solidFill>
          <a:ln>
            <a:noFill/>
          </a:ln>
          <a:effectLst/>
        </c:spPr>
        <c:marker>
          <c:symbol val="none"/>
        </c:marker>
      </c:pivotFmt>
      <c:pivotFmt>
        <c:idx val="107"/>
        <c:spPr>
          <a:solidFill>
            <a:schemeClr val="accent1"/>
          </a:solidFill>
          <a:ln>
            <a:noFill/>
          </a:ln>
          <a:effectLst/>
        </c:spPr>
        <c:marker>
          <c:symbol val="none"/>
        </c:marker>
      </c:pivotFmt>
      <c:pivotFmt>
        <c:idx val="108"/>
        <c:spPr>
          <a:solidFill>
            <a:schemeClr val="accent1"/>
          </a:solidFill>
          <a:ln>
            <a:noFill/>
          </a:ln>
          <a:effectLst/>
        </c:spPr>
        <c:marker>
          <c:symbol val="none"/>
        </c:marker>
      </c:pivotFmt>
      <c:pivotFmt>
        <c:idx val="109"/>
        <c:spPr>
          <a:solidFill>
            <a:schemeClr val="accent1"/>
          </a:solidFill>
          <a:ln>
            <a:noFill/>
          </a:ln>
          <a:effectLst/>
        </c:spPr>
        <c:marker>
          <c:symbol val="none"/>
        </c:marker>
      </c:pivotFmt>
      <c:pivotFmt>
        <c:idx val="110"/>
        <c:spPr>
          <a:solidFill>
            <a:schemeClr val="accent1"/>
          </a:solidFill>
          <a:ln>
            <a:noFill/>
          </a:ln>
          <a:effectLst/>
        </c:spPr>
        <c:marker>
          <c:symbol val="none"/>
        </c:marker>
      </c:pivotFmt>
      <c:pivotFmt>
        <c:idx val="111"/>
        <c:spPr>
          <a:solidFill>
            <a:schemeClr val="accent1"/>
          </a:solidFill>
          <a:ln>
            <a:noFill/>
          </a:ln>
          <a:effectLst/>
        </c:spPr>
        <c:marker>
          <c:symbol val="none"/>
        </c:marker>
      </c:pivotFmt>
      <c:pivotFmt>
        <c:idx val="112"/>
        <c:spPr>
          <a:solidFill>
            <a:schemeClr val="accent1"/>
          </a:solidFill>
          <a:ln>
            <a:noFill/>
          </a:ln>
          <a:effectLst/>
        </c:spPr>
        <c:marker>
          <c:symbol val="none"/>
        </c:marker>
      </c:pivotFmt>
      <c:pivotFmt>
        <c:idx val="113"/>
        <c:spPr>
          <a:solidFill>
            <a:schemeClr val="accent1"/>
          </a:solidFill>
          <a:ln>
            <a:noFill/>
          </a:ln>
          <a:effectLst/>
        </c:spPr>
        <c:marker>
          <c:symbol val="none"/>
        </c:marker>
      </c:pivotFmt>
      <c:pivotFmt>
        <c:idx val="114"/>
        <c:spPr>
          <a:solidFill>
            <a:schemeClr val="accent1"/>
          </a:solidFill>
          <a:ln>
            <a:noFill/>
          </a:ln>
          <a:effectLst/>
        </c:spPr>
        <c:marker>
          <c:symbol val="none"/>
        </c:marker>
      </c:pivotFmt>
      <c:pivotFmt>
        <c:idx val="115"/>
        <c:spPr>
          <a:solidFill>
            <a:schemeClr val="accent1"/>
          </a:solidFill>
          <a:ln>
            <a:noFill/>
          </a:ln>
          <a:effectLst/>
        </c:spPr>
        <c:marker>
          <c:symbol val="none"/>
        </c:marker>
      </c:pivotFmt>
      <c:pivotFmt>
        <c:idx val="116"/>
        <c:spPr>
          <a:solidFill>
            <a:schemeClr val="accent1"/>
          </a:solidFill>
          <a:ln>
            <a:noFill/>
          </a:ln>
          <a:effectLst/>
        </c:spPr>
        <c:marker>
          <c:symbol val="none"/>
        </c:marker>
      </c:pivotFmt>
      <c:pivotFmt>
        <c:idx val="117"/>
        <c:spPr>
          <a:solidFill>
            <a:schemeClr val="accent1"/>
          </a:solidFill>
          <a:ln>
            <a:noFill/>
          </a:ln>
          <a:effectLst/>
        </c:spPr>
        <c:marker>
          <c:symbol val="none"/>
        </c:marker>
      </c:pivotFmt>
      <c:pivotFmt>
        <c:idx val="118"/>
        <c:spPr>
          <a:solidFill>
            <a:schemeClr val="accent1"/>
          </a:solidFill>
          <a:ln>
            <a:noFill/>
          </a:ln>
          <a:effectLst/>
        </c:spPr>
        <c:marker>
          <c:symbol val="none"/>
        </c:marker>
      </c:pivotFmt>
      <c:pivotFmt>
        <c:idx val="119"/>
        <c:spPr>
          <a:solidFill>
            <a:schemeClr val="accent1"/>
          </a:solidFill>
          <a:ln>
            <a:noFill/>
          </a:ln>
          <a:effectLst/>
        </c:spPr>
        <c:marker>
          <c:symbol val="none"/>
        </c:marker>
      </c:pivotFmt>
      <c:pivotFmt>
        <c:idx val="120"/>
        <c:spPr>
          <a:solidFill>
            <a:schemeClr val="accent1"/>
          </a:solidFill>
          <a:ln>
            <a:noFill/>
          </a:ln>
          <a:effectLst/>
        </c:spPr>
        <c:marker>
          <c:symbol val="none"/>
        </c:marker>
      </c:pivotFmt>
      <c:pivotFmt>
        <c:idx val="121"/>
        <c:spPr>
          <a:solidFill>
            <a:schemeClr val="accent1"/>
          </a:solidFill>
          <a:ln>
            <a:noFill/>
          </a:ln>
          <a:effectLst/>
        </c:spPr>
        <c:marker>
          <c:symbol val="none"/>
        </c:marker>
      </c:pivotFmt>
      <c:pivotFmt>
        <c:idx val="122"/>
        <c:spPr>
          <a:solidFill>
            <a:schemeClr val="accent1"/>
          </a:solidFill>
          <a:ln>
            <a:noFill/>
          </a:ln>
          <a:effectLst/>
        </c:spPr>
        <c:marker>
          <c:symbol val="none"/>
        </c:marker>
      </c:pivotFmt>
      <c:pivotFmt>
        <c:idx val="123"/>
        <c:spPr>
          <a:solidFill>
            <a:schemeClr val="accent1"/>
          </a:solidFill>
          <a:ln>
            <a:noFill/>
          </a:ln>
          <a:effectLst/>
        </c:spPr>
        <c:marker>
          <c:symbol val="none"/>
        </c:marker>
      </c:pivotFmt>
      <c:pivotFmt>
        <c:idx val="124"/>
        <c:spPr>
          <a:solidFill>
            <a:schemeClr val="accent1"/>
          </a:solidFill>
          <a:ln>
            <a:noFill/>
          </a:ln>
          <a:effectLst/>
        </c:spPr>
        <c:marker>
          <c:symbol val="none"/>
        </c:marker>
      </c:pivotFmt>
      <c:pivotFmt>
        <c:idx val="125"/>
        <c:spPr>
          <a:solidFill>
            <a:schemeClr val="accent1"/>
          </a:solidFill>
          <a:ln>
            <a:noFill/>
          </a:ln>
          <a:effectLst/>
        </c:spPr>
        <c:marker>
          <c:symbol val="none"/>
        </c:marker>
      </c:pivotFmt>
      <c:pivotFmt>
        <c:idx val="126"/>
        <c:spPr>
          <a:solidFill>
            <a:schemeClr val="accent1"/>
          </a:solidFill>
          <a:ln>
            <a:noFill/>
          </a:ln>
          <a:effectLst/>
        </c:spPr>
        <c:marker>
          <c:symbol val="none"/>
        </c:marker>
      </c:pivotFmt>
      <c:pivotFmt>
        <c:idx val="127"/>
        <c:spPr>
          <a:solidFill>
            <a:schemeClr val="accent1"/>
          </a:solidFill>
          <a:ln>
            <a:noFill/>
          </a:ln>
          <a:effectLst/>
        </c:spPr>
        <c:marker>
          <c:symbol val="none"/>
        </c:marker>
      </c:pivotFmt>
      <c:pivotFmt>
        <c:idx val="128"/>
        <c:spPr>
          <a:solidFill>
            <a:schemeClr val="accent1"/>
          </a:solidFill>
          <a:ln>
            <a:noFill/>
          </a:ln>
          <a:effectLst/>
        </c:spPr>
        <c:marker>
          <c:symbol val="none"/>
        </c:marker>
      </c:pivotFmt>
      <c:pivotFmt>
        <c:idx val="129"/>
        <c:spPr>
          <a:solidFill>
            <a:schemeClr val="accent1"/>
          </a:solidFill>
          <a:ln>
            <a:noFill/>
          </a:ln>
          <a:effectLst/>
        </c:spPr>
        <c:marker>
          <c:symbol val="none"/>
        </c:marker>
      </c:pivotFmt>
      <c:pivotFmt>
        <c:idx val="130"/>
        <c:spPr>
          <a:solidFill>
            <a:schemeClr val="accent1"/>
          </a:solidFill>
          <a:ln>
            <a:noFill/>
          </a:ln>
          <a:effectLst/>
        </c:spPr>
        <c:marker>
          <c:symbol val="none"/>
        </c:marker>
      </c:pivotFmt>
      <c:pivotFmt>
        <c:idx val="131"/>
        <c:spPr>
          <a:solidFill>
            <a:schemeClr val="accent1"/>
          </a:solidFill>
          <a:ln>
            <a:noFill/>
          </a:ln>
          <a:effectLst/>
        </c:spPr>
        <c:marker>
          <c:symbol val="none"/>
        </c:marker>
      </c:pivotFmt>
      <c:pivotFmt>
        <c:idx val="132"/>
        <c:spPr>
          <a:solidFill>
            <a:schemeClr val="accent1"/>
          </a:solidFill>
          <a:ln>
            <a:noFill/>
          </a:ln>
          <a:effectLst/>
        </c:spPr>
        <c:marker>
          <c:symbol val="none"/>
        </c:marker>
      </c:pivotFmt>
      <c:pivotFmt>
        <c:idx val="133"/>
        <c:spPr>
          <a:solidFill>
            <a:schemeClr val="accent1"/>
          </a:solidFill>
          <a:ln>
            <a:noFill/>
          </a:ln>
          <a:effectLst/>
        </c:spPr>
        <c:marker>
          <c:symbol val="none"/>
        </c:marker>
      </c:pivotFmt>
      <c:pivotFmt>
        <c:idx val="134"/>
        <c:spPr>
          <a:solidFill>
            <a:schemeClr val="accent1"/>
          </a:solidFill>
          <a:ln>
            <a:noFill/>
          </a:ln>
          <a:effectLst/>
        </c:spPr>
        <c:marker>
          <c:symbol val="none"/>
        </c:marker>
      </c:pivotFmt>
      <c:pivotFmt>
        <c:idx val="135"/>
        <c:spPr>
          <a:solidFill>
            <a:schemeClr val="accent1"/>
          </a:solidFill>
          <a:ln>
            <a:noFill/>
          </a:ln>
          <a:effectLst/>
        </c:spPr>
        <c:marker>
          <c:symbol val="none"/>
        </c:marker>
      </c:pivotFmt>
      <c:pivotFmt>
        <c:idx val="136"/>
        <c:spPr>
          <a:solidFill>
            <a:schemeClr val="accent1"/>
          </a:solidFill>
          <a:ln>
            <a:noFill/>
          </a:ln>
          <a:effectLst/>
        </c:spPr>
        <c:marker>
          <c:symbol val="none"/>
        </c:marker>
      </c:pivotFmt>
      <c:pivotFmt>
        <c:idx val="137"/>
        <c:spPr>
          <a:solidFill>
            <a:schemeClr val="accent1"/>
          </a:solidFill>
          <a:ln>
            <a:noFill/>
          </a:ln>
          <a:effectLst/>
        </c:spPr>
        <c:marker>
          <c:symbol val="none"/>
        </c:marker>
      </c:pivotFmt>
      <c:pivotFmt>
        <c:idx val="138"/>
        <c:spPr>
          <a:solidFill>
            <a:schemeClr val="accent1"/>
          </a:solidFill>
          <a:ln>
            <a:noFill/>
          </a:ln>
          <a:effectLst/>
        </c:spPr>
        <c:marker>
          <c:symbol val="none"/>
        </c:marker>
      </c:pivotFmt>
      <c:pivotFmt>
        <c:idx val="139"/>
        <c:spPr>
          <a:solidFill>
            <a:schemeClr val="accent1"/>
          </a:solidFill>
          <a:ln>
            <a:noFill/>
          </a:ln>
          <a:effectLst/>
        </c:spPr>
        <c:marker>
          <c:symbol val="none"/>
        </c:marker>
      </c:pivotFmt>
      <c:pivotFmt>
        <c:idx val="140"/>
        <c:spPr>
          <a:solidFill>
            <a:schemeClr val="accent1"/>
          </a:solidFill>
          <a:ln>
            <a:noFill/>
          </a:ln>
          <a:effectLst/>
        </c:spPr>
        <c:marker>
          <c:symbol val="none"/>
        </c:marker>
      </c:pivotFmt>
      <c:pivotFmt>
        <c:idx val="141"/>
        <c:spPr>
          <a:solidFill>
            <a:schemeClr val="accent1"/>
          </a:solidFill>
          <a:ln>
            <a:noFill/>
          </a:ln>
          <a:effectLst/>
        </c:spPr>
        <c:marker>
          <c:symbol val="none"/>
        </c:marker>
      </c:pivotFmt>
      <c:pivotFmt>
        <c:idx val="142"/>
        <c:spPr>
          <a:solidFill>
            <a:schemeClr val="accent1"/>
          </a:solidFill>
          <a:ln>
            <a:noFill/>
          </a:ln>
          <a:effectLst/>
        </c:spPr>
        <c:marker>
          <c:symbol val="none"/>
        </c:marker>
      </c:pivotFmt>
      <c:pivotFmt>
        <c:idx val="143"/>
        <c:spPr>
          <a:solidFill>
            <a:schemeClr val="accent1"/>
          </a:solidFill>
          <a:ln>
            <a:noFill/>
          </a:ln>
          <a:effectLst/>
        </c:spPr>
        <c:marker>
          <c:symbol val="none"/>
        </c:marker>
      </c:pivotFmt>
      <c:pivotFmt>
        <c:idx val="144"/>
        <c:spPr>
          <a:solidFill>
            <a:schemeClr val="accent1"/>
          </a:solidFill>
          <a:ln>
            <a:noFill/>
          </a:ln>
          <a:effectLst/>
        </c:spPr>
        <c:marker>
          <c:symbol val="none"/>
        </c:marker>
      </c:pivotFmt>
      <c:pivotFmt>
        <c:idx val="145"/>
        <c:spPr>
          <a:solidFill>
            <a:schemeClr val="accent1"/>
          </a:solidFill>
          <a:ln>
            <a:noFill/>
          </a:ln>
          <a:effectLst/>
        </c:spPr>
        <c:marker>
          <c:symbol val="none"/>
        </c:marker>
      </c:pivotFmt>
      <c:pivotFmt>
        <c:idx val="146"/>
        <c:spPr>
          <a:solidFill>
            <a:schemeClr val="accent1"/>
          </a:solidFill>
          <a:ln>
            <a:noFill/>
          </a:ln>
          <a:effectLst/>
        </c:spPr>
        <c:marker>
          <c:symbol val="none"/>
        </c:marker>
      </c:pivotFmt>
      <c:pivotFmt>
        <c:idx val="147"/>
        <c:spPr>
          <a:solidFill>
            <a:schemeClr val="accent1"/>
          </a:solidFill>
          <a:ln>
            <a:noFill/>
          </a:ln>
          <a:effectLst/>
        </c:spPr>
        <c:marker>
          <c:symbol val="none"/>
        </c:marker>
      </c:pivotFmt>
      <c:pivotFmt>
        <c:idx val="148"/>
        <c:spPr>
          <a:solidFill>
            <a:schemeClr val="accent1"/>
          </a:solidFill>
          <a:ln>
            <a:noFill/>
          </a:ln>
          <a:effectLst/>
        </c:spPr>
        <c:marker>
          <c:symbol val="none"/>
        </c:marker>
      </c:pivotFmt>
      <c:pivotFmt>
        <c:idx val="149"/>
        <c:spPr>
          <a:solidFill>
            <a:schemeClr val="accent1"/>
          </a:solidFill>
          <a:ln>
            <a:noFill/>
          </a:ln>
          <a:effectLst/>
        </c:spPr>
        <c:marker>
          <c:symbol val="none"/>
        </c:marker>
      </c:pivotFmt>
      <c:pivotFmt>
        <c:idx val="150"/>
        <c:spPr>
          <a:solidFill>
            <a:schemeClr val="accent1"/>
          </a:solidFill>
          <a:ln>
            <a:noFill/>
          </a:ln>
          <a:effectLst/>
        </c:spPr>
        <c:marker>
          <c:symbol val="none"/>
        </c:marker>
      </c:pivotFmt>
      <c:pivotFmt>
        <c:idx val="151"/>
        <c:spPr>
          <a:solidFill>
            <a:schemeClr val="accent1"/>
          </a:solidFill>
          <a:ln>
            <a:noFill/>
          </a:ln>
          <a:effectLst/>
        </c:spPr>
        <c:marker>
          <c:symbol val="none"/>
        </c:marker>
      </c:pivotFmt>
      <c:pivotFmt>
        <c:idx val="152"/>
        <c:spPr>
          <a:solidFill>
            <a:schemeClr val="accent1"/>
          </a:solidFill>
          <a:ln>
            <a:noFill/>
          </a:ln>
          <a:effectLst/>
        </c:spPr>
        <c:marker>
          <c:symbol val="none"/>
        </c:marker>
      </c:pivotFmt>
      <c:pivotFmt>
        <c:idx val="153"/>
        <c:spPr>
          <a:solidFill>
            <a:schemeClr val="accent1"/>
          </a:solidFill>
          <a:ln>
            <a:noFill/>
          </a:ln>
          <a:effectLst/>
        </c:spPr>
        <c:marker>
          <c:symbol val="none"/>
        </c:marker>
      </c:pivotFmt>
      <c:pivotFmt>
        <c:idx val="154"/>
        <c:spPr>
          <a:solidFill>
            <a:schemeClr val="accent1"/>
          </a:solidFill>
          <a:ln>
            <a:noFill/>
          </a:ln>
          <a:effectLst/>
        </c:spPr>
        <c:marker>
          <c:symbol val="none"/>
        </c:marker>
      </c:pivotFmt>
      <c:pivotFmt>
        <c:idx val="155"/>
        <c:spPr>
          <a:solidFill>
            <a:schemeClr val="accent1"/>
          </a:solidFill>
          <a:ln>
            <a:noFill/>
          </a:ln>
          <a:effectLst/>
        </c:spPr>
        <c:marker>
          <c:symbol val="none"/>
        </c:marker>
      </c:pivotFmt>
      <c:pivotFmt>
        <c:idx val="156"/>
        <c:spPr>
          <a:solidFill>
            <a:schemeClr val="accent1"/>
          </a:solidFill>
          <a:ln>
            <a:noFill/>
          </a:ln>
          <a:effectLst/>
        </c:spPr>
        <c:marker>
          <c:symbol val="none"/>
        </c:marker>
      </c:pivotFmt>
      <c:pivotFmt>
        <c:idx val="157"/>
        <c:spPr>
          <a:solidFill>
            <a:schemeClr val="accent1"/>
          </a:solidFill>
          <a:ln>
            <a:noFill/>
          </a:ln>
          <a:effectLst/>
        </c:spPr>
        <c:marker>
          <c:symbol val="none"/>
        </c:marker>
      </c:pivotFmt>
      <c:pivotFmt>
        <c:idx val="158"/>
        <c:spPr>
          <a:solidFill>
            <a:schemeClr val="accent1"/>
          </a:solidFill>
          <a:ln>
            <a:noFill/>
          </a:ln>
          <a:effectLst/>
        </c:spPr>
        <c:marker>
          <c:symbol val="none"/>
        </c:marker>
      </c:pivotFmt>
      <c:pivotFmt>
        <c:idx val="159"/>
        <c:spPr>
          <a:solidFill>
            <a:schemeClr val="accent1"/>
          </a:solidFill>
          <a:ln>
            <a:noFill/>
          </a:ln>
          <a:effectLst/>
        </c:spPr>
        <c:marker>
          <c:symbol val="none"/>
        </c:marker>
      </c:pivotFmt>
      <c:pivotFmt>
        <c:idx val="160"/>
        <c:spPr>
          <a:solidFill>
            <a:schemeClr val="accent1"/>
          </a:solidFill>
          <a:ln>
            <a:noFill/>
          </a:ln>
          <a:effectLst/>
        </c:spPr>
        <c:marker>
          <c:symbol val="none"/>
        </c:marker>
      </c:pivotFmt>
      <c:pivotFmt>
        <c:idx val="161"/>
        <c:spPr>
          <a:solidFill>
            <a:schemeClr val="accent1"/>
          </a:solidFill>
          <a:ln>
            <a:noFill/>
          </a:ln>
          <a:effectLst/>
        </c:spPr>
        <c:marker>
          <c:symbol val="none"/>
        </c:marker>
      </c:pivotFmt>
      <c:pivotFmt>
        <c:idx val="162"/>
        <c:spPr>
          <a:solidFill>
            <a:schemeClr val="accent1"/>
          </a:solidFill>
          <a:ln>
            <a:noFill/>
          </a:ln>
          <a:effectLst/>
        </c:spPr>
        <c:marker>
          <c:symbol val="none"/>
        </c:marker>
      </c:pivotFmt>
      <c:pivotFmt>
        <c:idx val="163"/>
        <c:spPr>
          <a:solidFill>
            <a:schemeClr val="accent1"/>
          </a:solidFill>
          <a:ln>
            <a:noFill/>
          </a:ln>
          <a:effectLst/>
        </c:spPr>
        <c:marker>
          <c:symbol val="none"/>
        </c:marker>
      </c:pivotFmt>
      <c:pivotFmt>
        <c:idx val="164"/>
        <c:spPr>
          <a:solidFill>
            <a:schemeClr val="accent1"/>
          </a:solidFill>
          <a:ln>
            <a:noFill/>
          </a:ln>
          <a:effectLst/>
        </c:spPr>
        <c:marker>
          <c:symbol val="none"/>
        </c:marker>
      </c:pivotFmt>
      <c:pivotFmt>
        <c:idx val="165"/>
        <c:spPr>
          <a:solidFill>
            <a:schemeClr val="accent1"/>
          </a:solidFill>
          <a:ln>
            <a:noFill/>
          </a:ln>
          <a:effectLst/>
        </c:spPr>
        <c:marker>
          <c:symbol val="none"/>
        </c:marker>
      </c:pivotFmt>
      <c:pivotFmt>
        <c:idx val="166"/>
        <c:spPr>
          <a:solidFill>
            <a:schemeClr val="accent1"/>
          </a:solidFill>
          <a:ln>
            <a:noFill/>
          </a:ln>
          <a:effectLst/>
        </c:spPr>
        <c:marker>
          <c:symbol val="none"/>
        </c:marker>
      </c:pivotFmt>
      <c:pivotFmt>
        <c:idx val="167"/>
        <c:spPr>
          <a:solidFill>
            <a:schemeClr val="accent1"/>
          </a:solidFill>
          <a:ln>
            <a:noFill/>
          </a:ln>
          <a:effectLst/>
        </c:spPr>
        <c:marker>
          <c:symbol val="none"/>
        </c:marker>
      </c:pivotFmt>
      <c:pivotFmt>
        <c:idx val="168"/>
        <c:spPr>
          <a:solidFill>
            <a:schemeClr val="accent1"/>
          </a:solidFill>
          <a:ln>
            <a:noFill/>
          </a:ln>
          <a:effectLst/>
        </c:spPr>
        <c:marker>
          <c:symbol val="none"/>
        </c:marker>
      </c:pivotFmt>
      <c:pivotFmt>
        <c:idx val="169"/>
        <c:spPr>
          <a:solidFill>
            <a:schemeClr val="accent1"/>
          </a:solidFill>
          <a:ln>
            <a:noFill/>
          </a:ln>
          <a:effectLst/>
        </c:spPr>
        <c:marker>
          <c:symbol val="none"/>
        </c:marker>
      </c:pivotFmt>
      <c:pivotFmt>
        <c:idx val="170"/>
        <c:spPr>
          <a:solidFill>
            <a:schemeClr val="accent1"/>
          </a:solidFill>
          <a:ln>
            <a:noFill/>
          </a:ln>
          <a:effectLst/>
        </c:spPr>
        <c:marker>
          <c:symbol val="none"/>
        </c:marker>
      </c:pivotFmt>
      <c:pivotFmt>
        <c:idx val="171"/>
        <c:spPr>
          <a:solidFill>
            <a:schemeClr val="accent1"/>
          </a:solidFill>
          <a:ln>
            <a:noFill/>
          </a:ln>
          <a:effectLst/>
        </c:spPr>
        <c:marker>
          <c:symbol val="none"/>
        </c:marker>
      </c:pivotFmt>
      <c:pivotFmt>
        <c:idx val="172"/>
        <c:spPr>
          <a:solidFill>
            <a:schemeClr val="accent1"/>
          </a:solidFill>
          <a:ln>
            <a:noFill/>
          </a:ln>
          <a:effectLst/>
        </c:spPr>
        <c:marker>
          <c:symbol val="none"/>
        </c:marker>
      </c:pivotFmt>
      <c:pivotFmt>
        <c:idx val="173"/>
        <c:spPr>
          <a:solidFill>
            <a:schemeClr val="accent1"/>
          </a:solidFill>
          <a:ln>
            <a:noFill/>
          </a:ln>
          <a:effectLst/>
        </c:spPr>
        <c:marker>
          <c:symbol val="none"/>
        </c:marker>
      </c:pivotFmt>
      <c:pivotFmt>
        <c:idx val="174"/>
        <c:spPr>
          <a:solidFill>
            <a:schemeClr val="accent1"/>
          </a:solidFill>
          <a:ln>
            <a:noFill/>
          </a:ln>
          <a:effectLst/>
        </c:spPr>
        <c:marker>
          <c:symbol val="none"/>
        </c:marker>
      </c:pivotFmt>
      <c:pivotFmt>
        <c:idx val="175"/>
        <c:spPr>
          <a:solidFill>
            <a:schemeClr val="accent1"/>
          </a:solidFill>
          <a:ln>
            <a:noFill/>
          </a:ln>
          <a:effectLst/>
        </c:spPr>
        <c:marker>
          <c:symbol val="none"/>
        </c:marker>
      </c:pivotFmt>
      <c:pivotFmt>
        <c:idx val="176"/>
        <c:spPr>
          <a:solidFill>
            <a:schemeClr val="accent1"/>
          </a:solidFill>
          <a:ln>
            <a:noFill/>
          </a:ln>
          <a:effectLst/>
        </c:spPr>
        <c:marker>
          <c:symbol val="none"/>
        </c:marker>
      </c:pivotFmt>
      <c:pivotFmt>
        <c:idx val="177"/>
        <c:spPr>
          <a:solidFill>
            <a:schemeClr val="accent1"/>
          </a:solidFill>
          <a:ln>
            <a:noFill/>
          </a:ln>
          <a:effectLst/>
        </c:spPr>
        <c:marker>
          <c:symbol val="none"/>
        </c:marker>
      </c:pivotFmt>
      <c:pivotFmt>
        <c:idx val="178"/>
        <c:spPr>
          <a:solidFill>
            <a:schemeClr val="accent1"/>
          </a:solidFill>
          <a:ln>
            <a:noFill/>
          </a:ln>
          <a:effectLst/>
        </c:spPr>
        <c:marker>
          <c:symbol val="none"/>
        </c:marker>
      </c:pivotFmt>
      <c:pivotFmt>
        <c:idx val="179"/>
        <c:spPr>
          <a:solidFill>
            <a:schemeClr val="accent1"/>
          </a:solidFill>
          <a:ln>
            <a:noFill/>
          </a:ln>
          <a:effectLst/>
        </c:spPr>
        <c:marker>
          <c:symbol val="none"/>
        </c:marker>
      </c:pivotFmt>
      <c:pivotFmt>
        <c:idx val="180"/>
        <c:spPr>
          <a:solidFill>
            <a:schemeClr val="accent1"/>
          </a:solidFill>
          <a:ln>
            <a:noFill/>
          </a:ln>
          <a:effectLst/>
        </c:spPr>
        <c:marker>
          <c:symbol val="none"/>
        </c:marker>
      </c:pivotFmt>
      <c:pivotFmt>
        <c:idx val="181"/>
        <c:spPr>
          <a:solidFill>
            <a:schemeClr val="accent1"/>
          </a:solidFill>
          <a:ln>
            <a:noFill/>
          </a:ln>
          <a:effectLst/>
        </c:spPr>
        <c:marker>
          <c:symbol val="none"/>
        </c:marker>
      </c:pivotFmt>
      <c:pivotFmt>
        <c:idx val="182"/>
        <c:spPr>
          <a:solidFill>
            <a:schemeClr val="accent1"/>
          </a:solidFill>
          <a:ln>
            <a:noFill/>
          </a:ln>
          <a:effectLst/>
        </c:spPr>
        <c:marker>
          <c:symbol val="none"/>
        </c:marker>
      </c:pivotFmt>
      <c:pivotFmt>
        <c:idx val="183"/>
        <c:spPr>
          <a:solidFill>
            <a:schemeClr val="accent1"/>
          </a:solidFill>
          <a:ln>
            <a:noFill/>
          </a:ln>
          <a:effectLst/>
        </c:spPr>
        <c:marker>
          <c:symbol val="none"/>
        </c:marker>
      </c:pivotFmt>
      <c:pivotFmt>
        <c:idx val="184"/>
        <c:spPr>
          <a:solidFill>
            <a:schemeClr val="accent1"/>
          </a:solidFill>
          <a:ln>
            <a:noFill/>
          </a:ln>
          <a:effectLst/>
        </c:spPr>
        <c:marker>
          <c:symbol val="none"/>
        </c:marker>
      </c:pivotFmt>
      <c:pivotFmt>
        <c:idx val="185"/>
        <c:spPr>
          <a:solidFill>
            <a:schemeClr val="accent1"/>
          </a:solidFill>
          <a:ln>
            <a:noFill/>
          </a:ln>
          <a:effectLst/>
        </c:spPr>
        <c:marker>
          <c:symbol val="none"/>
        </c:marker>
      </c:pivotFmt>
      <c:pivotFmt>
        <c:idx val="186"/>
        <c:spPr>
          <a:solidFill>
            <a:schemeClr val="accent1"/>
          </a:solidFill>
          <a:ln>
            <a:noFill/>
          </a:ln>
          <a:effectLst/>
        </c:spPr>
        <c:marker>
          <c:symbol val="none"/>
        </c:marker>
      </c:pivotFmt>
      <c:pivotFmt>
        <c:idx val="187"/>
        <c:spPr>
          <a:solidFill>
            <a:schemeClr val="accent1"/>
          </a:solidFill>
          <a:ln>
            <a:noFill/>
          </a:ln>
          <a:effectLst/>
        </c:spPr>
        <c:marker>
          <c:symbol val="none"/>
        </c:marker>
      </c:pivotFmt>
      <c:pivotFmt>
        <c:idx val="188"/>
        <c:spPr>
          <a:solidFill>
            <a:schemeClr val="accent1"/>
          </a:solidFill>
          <a:ln>
            <a:noFill/>
          </a:ln>
          <a:effectLst/>
        </c:spPr>
        <c:marker>
          <c:symbol val="none"/>
        </c:marker>
      </c:pivotFmt>
      <c:pivotFmt>
        <c:idx val="189"/>
        <c:spPr>
          <a:solidFill>
            <a:schemeClr val="accent1"/>
          </a:solidFill>
          <a:ln>
            <a:noFill/>
          </a:ln>
          <a:effectLst/>
        </c:spPr>
        <c:marker>
          <c:symbol val="none"/>
        </c:marker>
      </c:pivotFmt>
      <c:pivotFmt>
        <c:idx val="190"/>
        <c:spPr>
          <a:solidFill>
            <a:schemeClr val="accent1"/>
          </a:solidFill>
          <a:ln>
            <a:noFill/>
          </a:ln>
          <a:effectLst/>
        </c:spPr>
        <c:marker>
          <c:symbol val="none"/>
        </c:marker>
      </c:pivotFmt>
      <c:pivotFmt>
        <c:idx val="191"/>
        <c:spPr>
          <a:solidFill>
            <a:schemeClr val="accent1"/>
          </a:solidFill>
          <a:ln>
            <a:noFill/>
          </a:ln>
          <a:effectLst/>
        </c:spPr>
        <c:marker>
          <c:symbol val="none"/>
        </c:marker>
      </c:pivotFmt>
      <c:pivotFmt>
        <c:idx val="192"/>
        <c:spPr>
          <a:solidFill>
            <a:schemeClr val="accent1"/>
          </a:solidFill>
          <a:ln>
            <a:noFill/>
          </a:ln>
          <a:effectLst/>
        </c:spPr>
        <c:marker>
          <c:symbol val="none"/>
        </c:marker>
      </c:pivotFmt>
      <c:pivotFmt>
        <c:idx val="193"/>
        <c:spPr>
          <a:solidFill>
            <a:schemeClr val="accent1"/>
          </a:solidFill>
          <a:ln>
            <a:noFill/>
          </a:ln>
          <a:effectLst/>
        </c:spPr>
        <c:marker>
          <c:symbol val="none"/>
        </c:marker>
      </c:pivotFmt>
      <c:pivotFmt>
        <c:idx val="194"/>
        <c:spPr>
          <a:solidFill>
            <a:schemeClr val="accent1"/>
          </a:solidFill>
          <a:ln>
            <a:noFill/>
          </a:ln>
          <a:effectLst/>
        </c:spPr>
        <c:marker>
          <c:symbol val="none"/>
        </c:marker>
      </c:pivotFmt>
      <c:pivotFmt>
        <c:idx val="195"/>
        <c:spPr>
          <a:solidFill>
            <a:schemeClr val="accent1"/>
          </a:solidFill>
          <a:ln>
            <a:noFill/>
          </a:ln>
          <a:effectLst/>
        </c:spPr>
        <c:marker>
          <c:symbol val="none"/>
        </c:marker>
      </c:pivotFmt>
      <c:pivotFmt>
        <c:idx val="196"/>
        <c:spPr>
          <a:solidFill>
            <a:schemeClr val="accent1"/>
          </a:solidFill>
          <a:ln>
            <a:noFill/>
          </a:ln>
          <a:effectLst/>
        </c:spPr>
        <c:marker>
          <c:symbol val="none"/>
        </c:marker>
      </c:pivotFmt>
      <c:pivotFmt>
        <c:idx val="197"/>
        <c:spPr>
          <a:solidFill>
            <a:schemeClr val="accent1"/>
          </a:solidFill>
          <a:ln>
            <a:noFill/>
          </a:ln>
          <a:effectLst/>
        </c:spPr>
        <c:marker>
          <c:symbol val="none"/>
        </c:marker>
      </c:pivotFmt>
      <c:pivotFmt>
        <c:idx val="198"/>
        <c:spPr>
          <a:solidFill>
            <a:schemeClr val="accent1"/>
          </a:solidFill>
          <a:ln>
            <a:noFill/>
          </a:ln>
          <a:effectLst/>
        </c:spPr>
        <c:marker>
          <c:symbol val="none"/>
        </c:marker>
      </c:pivotFmt>
      <c:pivotFmt>
        <c:idx val="199"/>
        <c:spPr>
          <a:solidFill>
            <a:schemeClr val="accent1"/>
          </a:solidFill>
          <a:ln>
            <a:noFill/>
          </a:ln>
          <a:effectLst/>
        </c:spPr>
        <c:marker>
          <c:symbol val="none"/>
        </c:marker>
      </c:pivotFmt>
      <c:pivotFmt>
        <c:idx val="200"/>
        <c:spPr>
          <a:solidFill>
            <a:schemeClr val="accent1"/>
          </a:solidFill>
          <a:ln>
            <a:noFill/>
          </a:ln>
          <a:effectLst/>
        </c:spPr>
        <c:marker>
          <c:symbol val="none"/>
        </c:marker>
      </c:pivotFmt>
      <c:pivotFmt>
        <c:idx val="201"/>
        <c:spPr>
          <a:solidFill>
            <a:schemeClr val="accent1"/>
          </a:solidFill>
          <a:ln>
            <a:noFill/>
          </a:ln>
          <a:effectLst/>
        </c:spPr>
        <c:marker>
          <c:symbol val="none"/>
        </c:marker>
      </c:pivotFmt>
      <c:pivotFmt>
        <c:idx val="202"/>
        <c:spPr>
          <a:solidFill>
            <a:schemeClr val="accent1"/>
          </a:solidFill>
          <a:ln>
            <a:noFill/>
          </a:ln>
          <a:effectLst/>
        </c:spPr>
        <c:marker>
          <c:symbol val="none"/>
        </c:marker>
      </c:pivotFmt>
      <c:pivotFmt>
        <c:idx val="203"/>
        <c:spPr>
          <a:solidFill>
            <a:schemeClr val="accent1"/>
          </a:solidFill>
          <a:ln>
            <a:noFill/>
          </a:ln>
          <a:effectLst/>
        </c:spPr>
        <c:marker>
          <c:symbol val="none"/>
        </c:marker>
      </c:pivotFmt>
      <c:pivotFmt>
        <c:idx val="2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2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6"/>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7"/>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8"/>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19"/>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0"/>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1"/>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2"/>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3"/>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4"/>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5"/>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3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4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31"/>
        <c:spPr>
          <a:solidFill>
            <a:schemeClr val="accent1"/>
          </a:solidFill>
          <a:ln>
            <a:noFill/>
          </a:ln>
          <a:effectLst/>
        </c:spPr>
        <c:marker>
          <c:symbol val="none"/>
        </c:marker>
      </c:pivotFmt>
      <c:pivotFmt>
        <c:idx val="532"/>
        <c:spPr>
          <a:solidFill>
            <a:schemeClr val="accent1"/>
          </a:solidFill>
          <a:ln>
            <a:noFill/>
          </a:ln>
          <a:effectLst/>
        </c:spPr>
        <c:marker>
          <c:symbol val="none"/>
        </c:marker>
      </c:pivotFmt>
      <c:pivotFmt>
        <c:idx val="533"/>
        <c:spPr>
          <a:solidFill>
            <a:schemeClr val="accent1"/>
          </a:solidFill>
          <a:ln>
            <a:noFill/>
          </a:ln>
          <a:effectLst/>
        </c:spPr>
        <c:marker>
          <c:symbol val="none"/>
        </c:marker>
      </c:pivotFmt>
      <c:pivotFmt>
        <c:idx val="534"/>
        <c:spPr>
          <a:solidFill>
            <a:schemeClr val="accent1"/>
          </a:solidFill>
          <a:ln>
            <a:noFill/>
          </a:ln>
          <a:effectLst/>
        </c:spPr>
        <c:marker>
          <c:symbol val="none"/>
        </c:marker>
      </c:pivotFmt>
      <c:pivotFmt>
        <c:idx val="535"/>
        <c:spPr>
          <a:solidFill>
            <a:schemeClr val="accent1"/>
          </a:solidFill>
          <a:ln>
            <a:noFill/>
          </a:ln>
          <a:effectLst/>
        </c:spPr>
        <c:marker>
          <c:symbol val="none"/>
        </c:marker>
      </c:pivotFmt>
      <c:pivotFmt>
        <c:idx val="536"/>
        <c:spPr>
          <a:solidFill>
            <a:schemeClr val="accent1"/>
          </a:solidFill>
          <a:ln>
            <a:noFill/>
          </a:ln>
          <a:effectLst/>
        </c:spPr>
        <c:marker>
          <c:symbol val="none"/>
        </c:marker>
      </c:pivotFmt>
      <c:pivotFmt>
        <c:idx val="537"/>
        <c:spPr>
          <a:solidFill>
            <a:schemeClr val="accent1"/>
          </a:solidFill>
          <a:ln>
            <a:noFill/>
          </a:ln>
          <a:effectLst/>
        </c:spPr>
        <c:marker>
          <c:symbol val="none"/>
        </c:marker>
      </c:pivotFmt>
      <c:pivotFmt>
        <c:idx val="538"/>
        <c:spPr>
          <a:solidFill>
            <a:schemeClr val="accent1"/>
          </a:solidFill>
          <a:ln>
            <a:noFill/>
          </a:ln>
          <a:effectLst/>
        </c:spPr>
        <c:marker>
          <c:symbol val="none"/>
        </c:marker>
      </c:pivotFmt>
      <c:pivotFmt>
        <c:idx val="539"/>
        <c:spPr>
          <a:solidFill>
            <a:schemeClr val="accent1"/>
          </a:solidFill>
          <a:ln>
            <a:noFill/>
          </a:ln>
          <a:effectLst/>
        </c:spPr>
        <c:marker>
          <c:symbol val="none"/>
        </c:marker>
      </c:pivotFmt>
      <c:pivotFmt>
        <c:idx val="540"/>
        <c:spPr>
          <a:solidFill>
            <a:schemeClr val="accent1"/>
          </a:solidFill>
          <a:ln>
            <a:noFill/>
          </a:ln>
          <a:effectLst/>
        </c:spPr>
        <c:marker>
          <c:symbol val="none"/>
        </c:marker>
      </c:pivotFmt>
      <c:pivotFmt>
        <c:idx val="541"/>
        <c:spPr>
          <a:solidFill>
            <a:schemeClr val="accent1"/>
          </a:solidFill>
          <a:ln>
            <a:noFill/>
          </a:ln>
          <a:effectLst/>
        </c:spPr>
        <c:marker>
          <c:symbol val="none"/>
        </c:marker>
      </c:pivotFmt>
      <c:pivotFmt>
        <c:idx val="542"/>
        <c:spPr>
          <a:solidFill>
            <a:schemeClr val="accent1"/>
          </a:solidFill>
          <a:ln>
            <a:noFill/>
          </a:ln>
          <a:effectLst/>
        </c:spPr>
        <c:marker>
          <c:symbol val="none"/>
        </c:marker>
      </c:pivotFmt>
      <c:pivotFmt>
        <c:idx val="543"/>
        <c:spPr>
          <a:solidFill>
            <a:schemeClr val="accent1"/>
          </a:solidFill>
          <a:ln>
            <a:noFill/>
          </a:ln>
          <a:effectLst/>
        </c:spPr>
        <c:marker>
          <c:symbol val="none"/>
        </c:marker>
      </c:pivotFmt>
      <c:pivotFmt>
        <c:idx val="544"/>
        <c:spPr>
          <a:solidFill>
            <a:schemeClr val="accent1"/>
          </a:solidFill>
          <a:ln>
            <a:noFill/>
          </a:ln>
          <a:effectLst/>
        </c:spPr>
        <c:marker>
          <c:symbol val="none"/>
        </c:marker>
      </c:pivotFmt>
      <c:pivotFmt>
        <c:idx val="545"/>
        <c:spPr>
          <a:solidFill>
            <a:schemeClr val="accent1"/>
          </a:solidFill>
          <a:ln>
            <a:noFill/>
          </a:ln>
          <a:effectLst/>
        </c:spPr>
        <c:marker>
          <c:symbol val="none"/>
        </c:marker>
      </c:pivotFmt>
      <c:pivotFmt>
        <c:idx val="546"/>
        <c:spPr>
          <a:solidFill>
            <a:schemeClr val="accent1"/>
          </a:solidFill>
          <a:ln>
            <a:noFill/>
          </a:ln>
          <a:effectLst/>
        </c:spPr>
        <c:marker>
          <c:symbol val="none"/>
        </c:marker>
      </c:pivotFmt>
      <c:pivotFmt>
        <c:idx val="547"/>
        <c:spPr>
          <a:solidFill>
            <a:schemeClr val="accent1"/>
          </a:solidFill>
          <a:ln>
            <a:noFill/>
          </a:ln>
          <a:effectLst/>
        </c:spPr>
        <c:marker>
          <c:symbol val="none"/>
        </c:marker>
      </c:pivotFmt>
      <c:pivotFmt>
        <c:idx val="548"/>
        <c:spPr>
          <a:solidFill>
            <a:schemeClr val="accent1"/>
          </a:solidFill>
          <a:ln>
            <a:noFill/>
          </a:ln>
          <a:effectLst/>
        </c:spPr>
        <c:marker>
          <c:symbol val="none"/>
        </c:marker>
      </c:pivotFmt>
      <c:pivotFmt>
        <c:idx val="549"/>
        <c:spPr>
          <a:solidFill>
            <a:schemeClr val="accent1"/>
          </a:solidFill>
          <a:ln>
            <a:noFill/>
          </a:ln>
          <a:effectLst/>
        </c:spPr>
        <c:marker>
          <c:symbol val="none"/>
        </c:marker>
      </c:pivotFmt>
      <c:pivotFmt>
        <c:idx val="550"/>
        <c:spPr>
          <a:solidFill>
            <a:schemeClr val="accent1"/>
          </a:solidFill>
          <a:ln>
            <a:noFill/>
          </a:ln>
          <a:effectLst/>
        </c:spPr>
        <c:marker>
          <c:symbol val="none"/>
        </c:marker>
      </c:pivotFmt>
      <c:pivotFmt>
        <c:idx val="551"/>
        <c:spPr>
          <a:solidFill>
            <a:schemeClr val="accent1"/>
          </a:solidFill>
          <a:ln>
            <a:noFill/>
          </a:ln>
          <a:effectLst/>
        </c:spPr>
        <c:marker>
          <c:symbol val="none"/>
        </c:marker>
      </c:pivotFmt>
      <c:pivotFmt>
        <c:idx val="552"/>
        <c:spPr>
          <a:solidFill>
            <a:schemeClr val="accent1"/>
          </a:solidFill>
          <a:ln>
            <a:noFill/>
          </a:ln>
          <a:effectLst/>
        </c:spPr>
        <c:marker>
          <c:symbol val="none"/>
        </c:marker>
      </c:pivotFmt>
      <c:pivotFmt>
        <c:idx val="553"/>
        <c:spPr>
          <a:solidFill>
            <a:schemeClr val="accent1"/>
          </a:solidFill>
          <a:ln>
            <a:noFill/>
          </a:ln>
          <a:effectLst/>
        </c:spPr>
        <c:marker>
          <c:symbol val="none"/>
        </c:marker>
      </c:pivotFmt>
      <c:pivotFmt>
        <c:idx val="554"/>
        <c:spPr>
          <a:solidFill>
            <a:schemeClr val="accent1"/>
          </a:solidFill>
          <a:ln>
            <a:noFill/>
          </a:ln>
          <a:effectLst/>
        </c:spPr>
        <c:marker>
          <c:symbol val="none"/>
        </c:marker>
      </c:pivotFmt>
      <c:pivotFmt>
        <c:idx val="555"/>
        <c:spPr>
          <a:solidFill>
            <a:schemeClr val="accent1"/>
          </a:solidFill>
          <a:ln>
            <a:noFill/>
          </a:ln>
          <a:effectLst/>
        </c:spPr>
        <c:marker>
          <c:symbol val="none"/>
        </c:marker>
      </c:pivotFmt>
      <c:pivotFmt>
        <c:idx val="556"/>
        <c:spPr>
          <a:solidFill>
            <a:schemeClr val="accent1"/>
          </a:solidFill>
          <a:ln>
            <a:noFill/>
          </a:ln>
          <a:effectLst/>
        </c:spPr>
        <c:marker>
          <c:symbol val="none"/>
        </c:marker>
      </c:pivotFmt>
      <c:pivotFmt>
        <c:idx val="557"/>
        <c:spPr>
          <a:solidFill>
            <a:schemeClr val="accent1"/>
          </a:solidFill>
          <a:ln>
            <a:noFill/>
          </a:ln>
          <a:effectLst/>
        </c:spPr>
        <c:marker>
          <c:symbol val="none"/>
        </c:marker>
      </c:pivotFmt>
      <c:pivotFmt>
        <c:idx val="558"/>
        <c:spPr>
          <a:solidFill>
            <a:schemeClr val="accent1"/>
          </a:solidFill>
          <a:ln>
            <a:noFill/>
          </a:ln>
          <a:effectLst/>
        </c:spPr>
        <c:marker>
          <c:symbol val="none"/>
        </c:marker>
      </c:pivotFmt>
      <c:pivotFmt>
        <c:idx val="559"/>
        <c:spPr>
          <a:solidFill>
            <a:schemeClr val="accent1"/>
          </a:solidFill>
          <a:ln>
            <a:noFill/>
          </a:ln>
          <a:effectLst/>
        </c:spPr>
        <c:marker>
          <c:symbol val="none"/>
        </c:marker>
      </c:pivotFmt>
      <c:pivotFmt>
        <c:idx val="560"/>
        <c:spPr>
          <a:solidFill>
            <a:schemeClr val="accent1"/>
          </a:solidFill>
          <a:ln>
            <a:noFill/>
          </a:ln>
          <a:effectLst/>
        </c:spPr>
        <c:marker>
          <c:symbol val="none"/>
        </c:marker>
      </c:pivotFmt>
      <c:pivotFmt>
        <c:idx val="561"/>
        <c:spPr>
          <a:solidFill>
            <a:schemeClr val="accent1"/>
          </a:solidFill>
          <a:ln>
            <a:noFill/>
          </a:ln>
          <a:effectLst/>
        </c:spPr>
        <c:marker>
          <c:symbol val="none"/>
        </c:marker>
      </c:pivotFmt>
      <c:pivotFmt>
        <c:idx val="562"/>
        <c:spPr>
          <a:solidFill>
            <a:schemeClr val="accent1"/>
          </a:solidFill>
          <a:ln>
            <a:noFill/>
          </a:ln>
          <a:effectLst/>
        </c:spPr>
        <c:marker>
          <c:symbol val="none"/>
        </c:marker>
      </c:pivotFmt>
      <c:pivotFmt>
        <c:idx val="563"/>
        <c:spPr>
          <a:solidFill>
            <a:schemeClr val="accent1"/>
          </a:solidFill>
          <a:ln>
            <a:noFill/>
          </a:ln>
          <a:effectLst/>
        </c:spPr>
        <c:marker>
          <c:symbol val="none"/>
        </c:marker>
      </c:pivotFmt>
      <c:pivotFmt>
        <c:idx val="564"/>
        <c:spPr>
          <a:solidFill>
            <a:schemeClr val="accent1"/>
          </a:solidFill>
          <a:ln>
            <a:noFill/>
          </a:ln>
          <a:effectLst/>
        </c:spPr>
        <c:marker>
          <c:symbol val="none"/>
        </c:marker>
      </c:pivotFmt>
      <c:pivotFmt>
        <c:idx val="565"/>
        <c:spPr>
          <a:solidFill>
            <a:schemeClr val="accent1"/>
          </a:solidFill>
          <a:ln>
            <a:noFill/>
          </a:ln>
          <a:effectLst/>
        </c:spPr>
        <c:marker>
          <c:symbol val="none"/>
        </c:marker>
      </c:pivotFmt>
      <c:pivotFmt>
        <c:idx val="566"/>
        <c:spPr>
          <a:solidFill>
            <a:schemeClr val="accent1"/>
          </a:solidFill>
          <a:ln>
            <a:noFill/>
          </a:ln>
          <a:effectLst/>
        </c:spPr>
        <c:marker>
          <c:symbol val="none"/>
        </c:marker>
      </c:pivotFmt>
      <c:pivotFmt>
        <c:idx val="567"/>
        <c:spPr>
          <a:solidFill>
            <a:schemeClr val="accent1"/>
          </a:solidFill>
          <a:ln>
            <a:noFill/>
          </a:ln>
          <a:effectLst/>
        </c:spPr>
        <c:marker>
          <c:symbol val="none"/>
        </c:marker>
      </c:pivotFmt>
      <c:pivotFmt>
        <c:idx val="568"/>
        <c:spPr>
          <a:solidFill>
            <a:schemeClr val="accent1"/>
          </a:solidFill>
          <a:ln>
            <a:noFill/>
          </a:ln>
          <a:effectLst/>
        </c:spPr>
        <c:marker>
          <c:symbol val="none"/>
        </c:marker>
      </c:pivotFmt>
      <c:pivotFmt>
        <c:idx val="569"/>
        <c:spPr>
          <a:solidFill>
            <a:schemeClr val="accent1"/>
          </a:solidFill>
          <a:ln>
            <a:noFill/>
          </a:ln>
          <a:effectLst/>
        </c:spPr>
        <c:marker>
          <c:symbol val="none"/>
        </c:marker>
      </c:pivotFmt>
      <c:pivotFmt>
        <c:idx val="570"/>
        <c:spPr>
          <a:solidFill>
            <a:schemeClr val="accent1"/>
          </a:solidFill>
          <a:ln>
            <a:noFill/>
          </a:ln>
          <a:effectLst/>
        </c:spPr>
        <c:marker>
          <c:symbol val="none"/>
        </c:marker>
      </c:pivotFmt>
      <c:pivotFmt>
        <c:idx val="571"/>
        <c:spPr>
          <a:solidFill>
            <a:schemeClr val="accent1"/>
          </a:solidFill>
          <a:ln>
            <a:noFill/>
          </a:ln>
          <a:effectLst/>
        </c:spPr>
        <c:marker>
          <c:symbol val="none"/>
        </c:marker>
      </c:pivotFmt>
      <c:pivotFmt>
        <c:idx val="572"/>
        <c:spPr>
          <a:solidFill>
            <a:schemeClr val="accent1"/>
          </a:solidFill>
          <a:ln>
            <a:noFill/>
          </a:ln>
          <a:effectLst/>
        </c:spPr>
        <c:marker>
          <c:symbol val="none"/>
        </c:marker>
      </c:pivotFmt>
      <c:pivotFmt>
        <c:idx val="573"/>
        <c:spPr>
          <a:solidFill>
            <a:schemeClr val="accent1"/>
          </a:solidFill>
          <a:ln>
            <a:noFill/>
          </a:ln>
          <a:effectLst/>
        </c:spPr>
        <c:marker>
          <c:symbol val="none"/>
        </c:marker>
      </c:pivotFmt>
      <c:pivotFmt>
        <c:idx val="574"/>
        <c:spPr>
          <a:solidFill>
            <a:schemeClr val="accent1"/>
          </a:solidFill>
          <a:ln>
            <a:noFill/>
          </a:ln>
          <a:effectLst/>
        </c:spPr>
        <c:marker>
          <c:symbol val="none"/>
        </c:marker>
      </c:pivotFmt>
      <c:pivotFmt>
        <c:idx val="575"/>
        <c:spPr>
          <a:solidFill>
            <a:schemeClr val="accent1"/>
          </a:solidFill>
          <a:ln>
            <a:noFill/>
          </a:ln>
          <a:effectLst/>
        </c:spPr>
        <c:marker>
          <c:symbol val="none"/>
        </c:marker>
      </c:pivotFmt>
      <c:pivotFmt>
        <c:idx val="576"/>
        <c:spPr>
          <a:solidFill>
            <a:schemeClr val="accent1"/>
          </a:solidFill>
          <a:ln>
            <a:noFill/>
          </a:ln>
          <a:effectLst/>
        </c:spPr>
        <c:marker>
          <c:symbol val="none"/>
        </c:marker>
      </c:pivotFmt>
      <c:pivotFmt>
        <c:idx val="577"/>
        <c:spPr>
          <a:solidFill>
            <a:schemeClr val="accent1"/>
          </a:solidFill>
          <a:ln>
            <a:noFill/>
          </a:ln>
          <a:effectLst/>
        </c:spPr>
        <c:marker>
          <c:symbol val="none"/>
        </c:marker>
      </c:pivotFmt>
      <c:pivotFmt>
        <c:idx val="578"/>
        <c:spPr>
          <a:solidFill>
            <a:schemeClr val="accent1"/>
          </a:solidFill>
          <a:ln>
            <a:noFill/>
          </a:ln>
          <a:effectLst/>
        </c:spPr>
        <c:marker>
          <c:symbol val="none"/>
        </c:marker>
      </c:pivotFmt>
      <c:pivotFmt>
        <c:idx val="579"/>
        <c:spPr>
          <a:solidFill>
            <a:schemeClr val="accent1"/>
          </a:solidFill>
          <a:ln>
            <a:noFill/>
          </a:ln>
          <a:effectLst/>
        </c:spPr>
        <c:marker>
          <c:symbol val="none"/>
        </c:marker>
      </c:pivotFmt>
      <c:pivotFmt>
        <c:idx val="580"/>
        <c:spPr>
          <a:solidFill>
            <a:schemeClr val="accent1"/>
          </a:solidFill>
          <a:ln>
            <a:noFill/>
          </a:ln>
          <a:effectLst/>
        </c:spPr>
        <c:marker>
          <c:symbol val="none"/>
        </c:marker>
      </c:pivotFmt>
      <c:pivotFmt>
        <c:idx val="581"/>
        <c:spPr>
          <a:solidFill>
            <a:schemeClr val="accent1"/>
          </a:solidFill>
          <a:ln>
            <a:noFill/>
          </a:ln>
          <a:effectLst/>
        </c:spPr>
        <c:marker>
          <c:symbol val="none"/>
        </c:marker>
      </c:pivotFmt>
      <c:pivotFmt>
        <c:idx val="582"/>
        <c:spPr>
          <a:solidFill>
            <a:schemeClr val="accent1"/>
          </a:solidFill>
          <a:ln>
            <a:noFill/>
          </a:ln>
          <a:effectLst/>
        </c:spPr>
        <c:marker>
          <c:symbol val="none"/>
        </c:marker>
      </c:pivotFmt>
      <c:pivotFmt>
        <c:idx val="583"/>
        <c:spPr>
          <a:solidFill>
            <a:schemeClr val="accent1"/>
          </a:solidFill>
          <a:ln>
            <a:noFill/>
          </a:ln>
          <a:effectLst/>
        </c:spPr>
        <c:marker>
          <c:symbol val="none"/>
        </c:marker>
      </c:pivotFmt>
      <c:pivotFmt>
        <c:idx val="584"/>
        <c:spPr>
          <a:solidFill>
            <a:schemeClr val="accent1"/>
          </a:solidFill>
          <a:ln>
            <a:noFill/>
          </a:ln>
          <a:effectLst/>
        </c:spPr>
        <c:marker>
          <c:symbol val="none"/>
        </c:marker>
      </c:pivotFmt>
      <c:pivotFmt>
        <c:idx val="585"/>
        <c:spPr>
          <a:solidFill>
            <a:schemeClr val="accent1"/>
          </a:solidFill>
          <a:ln>
            <a:noFill/>
          </a:ln>
          <a:effectLst/>
        </c:spPr>
        <c:marker>
          <c:symbol val="none"/>
        </c:marker>
      </c:pivotFmt>
      <c:pivotFmt>
        <c:idx val="586"/>
        <c:spPr>
          <a:solidFill>
            <a:schemeClr val="accent1"/>
          </a:solidFill>
          <a:ln>
            <a:noFill/>
          </a:ln>
          <a:effectLst/>
        </c:spPr>
        <c:marker>
          <c:symbol val="none"/>
        </c:marker>
      </c:pivotFmt>
      <c:pivotFmt>
        <c:idx val="587"/>
        <c:spPr>
          <a:solidFill>
            <a:schemeClr val="accent1"/>
          </a:solidFill>
          <a:ln>
            <a:noFill/>
          </a:ln>
          <a:effectLst/>
        </c:spPr>
        <c:marker>
          <c:symbol val="none"/>
        </c:marker>
      </c:pivotFmt>
      <c:pivotFmt>
        <c:idx val="588"/>
        <c:spPr>
          <a:solidFill>
            <a:schemeClr val="accent1"/>
          </a:solidFill>
          <a:ln>
            <a:noFill/>
          </a:ln>
          <a:effectLst/>
        </c:spPr>
        <c:marker>
          <c:symbol val="none"/>
        </c:marker>
      </c:pivotFmt>
      <c:pivotFmt>
        <c:idx val="589"/>
        <c:spPr>
          <a:solidFill>
            <a:schemeClr val="accent1"/>
          </a:solidFill>
          <a:ln>
            <a:noFill/>
          </a:ln>
          <a:effectLst/>
        </c:spPr>
        <c:marker>
          <c:symbol val="none"/>
        </c:marker>
      </c:pivotFmt>
      <c:pivotFmt>
        <c:idx val="590"/>
        <c:spPr>
          <a:solidFill>
            <a:schemeClr val="accent1"/>
          </a:solidFill>
          <a:ln>
            <a:noFill/>
          </a:ln>
          <a:effectLst/>
        </c:spPr>
        <c:marker>
          <c:symbol val="none"/>
        </c:marker>
      </c:pivotFmt>
      <c:pivotFmt>
        <c:idx val="591"/>
        <c:spPr>
          <a:solidFill>
            <a:schemeClr val="accent1"/>
          </a:solidFill>
          <a:ln>
            <a:noFill/>
          </a:ln>
          <a:effectLst/>
        </c:spPr>
        <c:marker>
          <c:symbol val="none"/>
        </c:marker>
      </c:pivotFmt>
      <c:pivotFmt>
        <c:idx val="592"/>
        <c:spPr>
          <a:solidFill>
            <a:schemeClr val="accent1"/>
          </a:solidFill>
          <a:ln>
            <a:noFill/>
          </a:ln>
          <a:effectLst/>
        </c:spPr>
        <c:marker>
          <c:symbol val="none"/>
        </c:marker>
      </c:pivotFmt>
      <c:pivotFmt>
        <c:idx val="593"/>
        <c:spPr>
          <a:solidFill>
            <a:schemeClr val="accent1"/>
          </a:solidFill>
          <a:ln>
            <a:noFill/>
          </a:ln>
          <a:effectLst/>
        </c:spPr>
        <c:marker>
          <c:symbol val="none"/>
        </c:marker>
      </c:pivotFmt>
      <c:pivotFmt>
        <c:idx val="594"/>
        <c:spPr>
          <a:solidFill>
            <a:schemeClr val="accent1"/>
          </a:solidFill>
          <a:ln>
            <a:noFill/>
          </a:ln>
          <a:effectLst/>
        </c:spPr>
        <c:marker>
          <c:symbol val="none"/>
        </c:marker>
      </c:pivotFmt>
      <c:pivotFmt>
        <c:idx val="595"/>
        <c:spPr>
          <a:solidFill>
            <a:schemeClr val="accent1"/>
          </a:solidFill>
          <a:ln>
            <a:noFill/>
          </a:ln>
          <a:effectLst/>
        </c:spPr>
        <c:marker>
          <c:symbol val="none"/>
        </c:marker>
      </c:pivotFmt>
      <c:pivotFmt>
        <c:idx val="596"/>
        <c:spPr>
          <a:solidFill>
            <a:schemeClr val="accent1"/>
          </a:solidFill>
          <a:ln>
            <a:noFill/>
          </a:ln>
          <a:effectLst/>
        </c:spPr>
        <c:marker>
          <c:symbol val="none"/>
        </c:marker>
      </c:pivotFmt>
      <c:pivotFmt>
        <c:idx val="597"/>
        <c:spPr>
          <a:solidFill>
            <a:schemeClr val="accent1"/>
          </a:solidFill>
          <a:ln>
            <a:noFill/>
          </a:ln>
          <a:effectLst/>
        </c:spPr>
        <c:marker>
          <c:symbol val="none"/>
        </c:marker>
      </c:pivotFmt>
      <c:pivotFmt>
        <c:idx val="598"/>
        <c:spPr>
          <a:solidFill>
            <a:schemeClr val="accent1"/>
          </a:solidFill>
          <a:ln>
            <a:noFill/>
          </a:ln>
          <a:effectLst/>
        </c:spPr>
        <c:marker>
          <c:symbol val="none"/>
        </c:marker>
      </c:pivotFmt>
      <c:pivotFmt>
        <c:idx val="599"/>
        <c:spPr>
          <a:solidFill>
            <a:schemeClr val="accent1"/>
          </a:solidFill>
          <a:ln>
            <a:noFill/>
          </a:ln>
          <a:effectLst/>
        </c:spPr>
        <c:marker>
          <c:symbol val="none"/>
        </c:marker>
      </c:pivotFmt>
      <c:pivotFmt>
        <c:idx val="600"/>
        <c:spPr>
          <a:solidFill>
            <a:schemeClr val="accent1"/>
          </a:solidFill>
          <a:ln>
            <a:noFill/>
          </a:ln>
          <a:effectLst/>
        </c:spPr>
        <c:marker>
          <c:symbol val="none"/>
        </c:marker>
      </c:pivotFmt>
      <c:pivotFmt>
        <c:idx val="601"/>
        <c:spPr>
          <a:solidFill>
            <a:schemeClr val="accent1"/>
          </a:solidFill>
          <a:ln>
            <a:noFill/>
          </a:ln>
          <a:effectLst/>
        </c:spPr>
        <c:marker>
          <c:symbol val="none"/>
        </c:marker>
      </c:pivotFmt>
      <c:pivotFmt>
        <c:idx val="602"/>
        <c:spPr>
          <a:solidFill>
            <a:schemeClr val="accent1"/>
          </a:solidFill>
          <a:ln>
            <a:noFill/>
          </a:ln>
          <a:effectLst/>
        </c:spPr>
        <c:marker>
          <c:symbol val="none"/>
        </c:marker>
      </c:pivotFmt>
      <c:pivotFmt>
        <c:idx val="603"/>
        <c:spPr>
          <a:solidFill>
            <a:schemeClr val="accent1"/>
          </a:solidFill>
          <a:ln>
            <a:noFill/>
          </a:ln>
          <a:effectLst/>
        </c:spPr>
        <c:marker>
          <c:symbol val="none"/>
        </c:marker>
      </c:pivotFmt>
      <c:pivotFmt>
        <c:idx val="604"/>
        <c:spPr>
          <a:solidFill>
            <a:schemeClr val="accent1"/>
          </a:solidFill>
          <a:ln>
            <a:noFill/>
          </a:ln>
          <a:effectLst/>
        </c:spPr>
        <c:marker>
          <c:symbol val="none"/>
        </c:marker>
      </c:pivotFmt>
      <c:pivotFmt>
        <c:idx val="605"/>
        <c:spPr>
          <a:solidFill>
            <a:schemeClr val="accent1"/>
          </a:solidFill>
          <a:ln>
            <a:noFill/>
          </a:ln>
          <a:effectLst/>
        </c:spPr>
        <c:marker>
          <c:symbol val="none"/>
        </c:marker>
      </c:pivotFmt>
      <c:pivotFmt>
        <c:idx val="606"/>
        <c:spPr>
          <a:solidFill>
            <a:schemeClr val="accent1"/>
          </a:solidFill>
          <a:ln>
            <a:noFill/>
          </a:ln>
          <a:effectLst/>
        </c:spPr>
        <c:marker>
          <c:symbol val="none"/>
        </c:marker>
      </c:pivotFmt>
      <c:pivotFmt>
        <c:idx val="607"/>
        <c:spPr>
          <a:solidFill>
            <a:schemeClr val="accent1"/>
          </a:solidFill>
          <a:ln>
            <a:noFill/>
          </a:ln>
          <a:effectLst/>
        </c:spPr>
        <c:marker>
          <c:symbol val="none"/>
        </c:marker>
      </c:pivotFmt>
      <c:pivotFmt>
        <c:idx val="608"/>
        <c:spPr>
          <a:solidFill>
            <a:schemeClr val="accent1"/>
          </a:solidFill>
          <a:ln>
            <a:noFill/>
          </a:ln>
          <a:effectLst/>
        </c:spPr>
        <c:marker>
          <c:symbol val="none"/>
        </c:marker>
      </c:pivotFmt>
      <c:pivotFmt>
        <c:idx val="609"/>
        <c:spPr>
          <a:solidFill>
            <a:schemeClr val="accent1"/>
          </a:solidFill>
          <a:ln>
            <a:noFill/>
          </a:ln>
          <a:effectLst/>
        </c:spPr>
        <c:marker>
          <c:symbol val="none"/>
        </c:marker>
      </c:pivotFmt>
      <c:pivotFmt>
        <c:idx val="610"/>
        <c:spPr>
          <a:solidFill>
            <a:schemeClr val="accent1"/>
          </a:solidFill>
          <a:ln>
            <a:noFill/>
          </a:ln>
          <a:effectLst/>
        </c:spPr>
        <c:marker>
          <c:symbol val="none"/>
        </c:marker>
      </c:pivotFmt>
      <c:pivotFmt>
        <c:idx val="611"/>
        <c:spPr>
          <a:solidFill>
            <a:schemeClr val="accent1"/>
          </a:solidFill>
          <a:ln>
            <a:noFill/>
          </a:ln>
          <a:effectLst/>
        </c:spPr>
        <c:marker>
          <c:symbol val="none"/>
        </c:marker>
      </c:pivotFmt>
      <c:pivotFmt>
        <c:idx val="612"/>
        <c:spPr>
          <a:solidFill>
            <a:schemeClr val="accent1"/>
          </a:solidFill>
          <a:ln>
            <a:noFill/>
          </a:ln>
          <a:effectLst/>
        </c:spPr>
        <c:marker>
          <c:symbol val="none"/>
        </c:marker>
      </c:pivotFmt>
      <c:pivotFmt>
        <c:idx val="613"/>
        <c:spPr>
          <a:solidFill>
            <a:schemeClr val="accent1"/>
          </a:solidFill>
          <a:ln>
            <a:noFill/>
          </a:ln>
          <a:effectLst/>
        </c:spPr>
        <c:marker>
          <c:symbol val="none"/>
        </c:marker>
      </c:pivotFmt>
      <c:pivotFmt>
        <c:idx val="614"/>
        <c:spPr>
          <a:solidFill>
            <a:schemeClr val="accent1"/>
          </a:solidFill>
          <a:ln>
            <a:noFill/>
          </a:ln>
          <a:effectLst/>
        </c:spPr>
        <c:marker>
          <c:symbol val="none"/>
        </c:marker>
      </c:pivotFmt>
      <c:pivotFmt>
        <c:idx val="615"/>
        <c:spPr>
          <a:solidFill>
            <a:schemeClr val="accent1"/>
          </a:solidFill>
          <a:ln>
            <a:noFill/>
          </a:ln>
          <a:effectLst/>
        </c:spPr>
        <c:marker>
          <c:symbol val="none"/>
        </c:marker>
      </c:pivotFmt>
      <c:pivotFmt>
        <c:idx val="616"/>
        <c:spPr>
          <a:solidFill>
            <a:schemeClr val="accent1"/>
          </a:solidFill>
          <a:ln>
            <a:noFill/>
          </a:ln>
          <a:effectLst/>
        </c:spPr>
        <c:marker>
          <c:symbol val="none"/>
        </c:marker>
      </c:pivotFmt>
      <c:pivotFmt>
        <c:idx val="617"/>
        <c:spPr>
          <a:solidFill>
            <a:schemeClr val="accent1"/>
          </a:solidFill>
          <a:ln>
            <a:noFill/>
          </a:ln>
          <a:effectLst/>
        </c:spPr>
        <c:marker>
          <c:symbol val="none"/>
        </c:marker>
      </c:pivotFmt>
      <c:pivotFmt>
        <c:idx val="618"/>
        <c:spPr>
          <a:solidFill>
            <a:schemeClr val="accent1"/>
          </a:solidFill>
          <a:ln>
            <a:noFill/>
          </a:ln>
          <a:effectLst/>
        </c:spPr>
        <c:marker>
          <c:symbol val="none"/>
        </c:marker>
      </c:pivotFmt>
      <c:pivotFmt>
        <c:idx val="619"/>
        <c:spPr>
          <a:solidFill>
            <a:schemeClr val="accent1"/>
          </a:solidFill>
          <a:ln>
            <a:noFill/>
          </a:ln>
          <a:effectLst/>
        </c:spPr>
        <c:marker>
          <c:symbol val="none"/>
        </c:marker>
      </c:pivotFmt>
      <c:pivotFmt>
        <c:idx val="620"/>
        <c:spPr>
          <a:solidFill>
            <a:schemeClr val="accent1"/>
          </a:solidFill>
          <a:ln>
            <a:noFill/>
          </a:ln>
          <a:effectLst/>
        </c:spPr>
        <c:marker>
          <c:symbol val="none"/>
        </c:marker>
      </c:pivotFmt>
      <c:pivotFmt>
        <c:idx val="621"/>
        <c:spPr>
          <a:solidFill>
            <a:schemeClr val="accent1"/>
          </a:solidFill>
          <a:ln>
            <a:noFill/>
          </a:ln>
          <a:effectLst/>
        </c:spPr>
        <c:marker>
          <c:symbol val="none"/>
        </c:marker>
      </c:pivotFmt>
      <c:pivotFmt>
        <c:idx val="622"/>
        <c:spPr>
          <a:solidFill>
            <a:schemeClr val="accent1"/>
          </a:solidFill>
          <a:ln>
            <a:noFill/>
          </a:ln>
          <a:effectLst/>
        </c:spPr>
        <c:marker>
          <c:symbol val="none"/>
        </c:marker>
      </c:pivotFmt>
      <c:pivotFmt>
        <c:idx val="623"/>
        <c:spPr>
          <a:solidFill>
            <a:schemeClr val="accent1"/>
          </a:solidFill>
          <a:ln>
            <a:noFill/>
          </a:ln>
          <a:effectLst/>
        </c:spPr>
        <c:marker>
          <c:symbol val="none"/>
        </c:marker>
      </c:pivotFmt>
      <c:pivotFmt>
        <c:idx val="624"/>
        <c:spPr>
          <a:solidFill>
            <a:schemeClr val="accent1"/>
          </a:solidFill>
          <a:ln>
            <a:noFill/>
          </a:ln>
          <a:effectLst/>
        </c:spPr>
        <c:marker>
          <c:symbol val="none"/>
        </c:marker>
      </c:pivotFmt>
      <c:pivotFmt>
        <c:idx val="625"/>
        <c:spPr>
          <a:solidFill>
            <a:schemeClr val="accent1"/>
          </a:solidFill>
          <a:ln>
            <a:noFill/>
          </a:ln>
          <a:effectLst/>
        </c:spPr>
        <c:marker>
          <c:symbol val="none"/>
        </c:marker>
      </c:pivotFmt>
      <c:pivotFmt>
        <c:idx val="626"/>
        <c:spPr>
          <a:solidFill>
            <a:schemeClr val="accent1"/>
          </a:solidFill>
          <a:ln>
            <a:noFill/>
          </a:ln>
          <a:effectLst/>
        </c:spPr>
        <c:marker>
          <c:symbol val="none"/>
        </c:marker>
      </c:pivotFmt>
      <c:pivotFmt>
        <c:idx val="627"/>
        <c:spPr>
          <a:solidFill>
            <a:schemeClr val="accent1"/>
          </a:solidFill>
          <a:ln>
            <a:noFill/>
          </a:ln>
          <a:effectLst/>
        </c:spPr>
        <c:marker>
          <c:symbol val="none"/>
        </c:marker>
      </c:pivotFmt>
      <c:pivotFmt>
        <c:idx val="628"/>
        <c:spPr>
          <a:solidFill>
            <a:schemeClr val="accent1"/>
          </a:solidFill>
          <a:ln>
            <a:noFill/>
          </a:ln>
          <a:effectLst/>
        </c:spPr>
        <c:marker>
          <c:symbol val="none"/>
        </c:marker>
      </c:pivotFmt>
      <c:pivotFmt>
        <c:idx val="629"/>
        <c:spPr>
          <a:solidFill>
            <a:schemeClr val="accent1"/>
          </a:solidFill>
          <a:ln>
            <a:noFill/>
          </a:ln>
          <a:effectLst/>
        </c:spPr>
        <c:marker>
          <c:symbol val="none"/>
        </c:marker>
      </c:pivotFmt>
      <c:pivotFmt>
        <c:idx val="630"/>
        <c:spPr>
          <a:solidFill>
            <a:schemeClr val="accent1"/>
          </a:solidFill>
          <a:ln>
            <a:noFill/>
          </a:ln>
          <a:effectLst/>
        </c:spPr>
        <c:marker>
          <c:symbol val="none"/>
        </c:marker>
      </c:pivotFmt>
      <c:pivotFmt>
        <c:idx val="631"/>
        <c:spPr>
          <a:solidFill>
            <a:schemeClr val="accent1"/>
          </a:solidFill>
          <a:ln>
            <a:noFill/>
          </a:ln>
          <a:effectLst/>
        </c:spPr>
        <c:marker>
          <c:symbol val="none"/>
        </c:marker>
      </c:pivotFmt>
      <c:pivotFmt>
        <c:idx val="632"/>
        <c:spPr>
          <a:solidFill>
            <a:schemeClr val="accent1"/>
          </a:solidFill>
          <a:ln>
            <a:noFill/>
          </a:ln>
          <a:effectLst/>
        </c:spPr>
        <c:marker>
          <c:symbol val="none"/>
        </c:marker>
      </c:pivotFmt>
      <c:pivotFmt>
        <c:idx val="6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6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5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7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5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8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5"/>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Mortage</a:t>
                </a:r>
              </a:p>
              <a:p>
                <a:pPr>
                  <a:defRPr sz="900" b="0" i="0" u="none" strike="noStrike" kern="1200" baseline="0">
                    <a:solidFill>
                      <a:schemeClr val="tx1">
                        <a:lumMod val="75000"/>
                        <a:lumOff val="25000"/>
                      </a:schemeClr>
                    </a:solidFill>
                    <a:latin typeface="+mn-lt"/>
                    <a:ea typeface="+mn-ea"/>
                    <a:cs typeface="+mn-cs"/>
                  </a:defRPr>
                </a:pPr>
                <a:fld id="{B7DD9E3D-31DC-4148-8F58-40176B2C951D}"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US" b="1">
                  <a:solidFill>
                    <a:schemeClr val="bg1"/>
                  </a:solidFill>
                </a:endParaRPr>
              </a:p>
              <a:p>
                <a:pPr>
                  <a:defRPr sz="900" b="0" i="0" u="none" strike="noStrike" kern="1200" baseline="0">
                    <a:solidFill>
                      <a:schemeClr val="tx1">
                        <a:lumMod val="75000"/>
                        <a:lumOff val="25000"/>
                      </a:schemeClr>
                    </a:solidFill>
                    <a:latin typeface="+mn-lt"/>
                    <a:ea typeface="+mn-ea"/>
                    <a:cs typeface="+mn-cs"/>
                  </a:defRPr>
                </a:pPr>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896"/>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Rent</a:t>
                </a:r>
              </a:p>
              <a:p>
                <a:pPr>
                  <a:defRPr sz="900" b="0" i="0" u="none" strike="noStrike" kern="1200" baseline="0">
                    <a:solidFill>
                      <a:schemeClr val="tx1">
                        <a:lumMod val="75000"/>
                        <a:lumOff val="25000"/>
                      </a:schemeClr>
                    </a:solidFill>
                    <a:latin typeface="+mn-lt"/>
                    <a:ea typeface="+mn-ea"/>
                    <a:cs typeface="+mn-cs"/>
                  </a:defRPr>
                </a:pPr>
                <a:fld id="{8BC82B9A-04FC-4AD3-845A-D495036B93A0}"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IN"/>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897"/>
        <c:dLbl>
          <c:idx val="0"/>
          <c:layout>
            <c:manualLayout>
              <c:x val="-5.0574803149606398E-2"/>
              <c:y val="-8.6357231661831832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Own</a:t>
                </a:r>
              </a:p>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8%</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8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0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8"/>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2"/>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6"/>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99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99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0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2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3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4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5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6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7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8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09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03"/>
      </c:pivotFmt>
      <c:pivotFmt>
        <c:idx val="1104"/>
      </c:pivotFmt>
      <c:pivotFmt>
        <c:idx val="1105"/>
      </c:pivotFmt>
      <c:pivotFmt>
        <c:idx val="1106"/>
        <c:spPr>
          <a:solidFill>
            <a:srgbClr val="2D7DC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107"/>
        <c:spPr>
          <a:solidFill>
            <a:srgbClr val="8875E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108"/>
        <c:spPr>
          <a:solidFill>
            <a:srgbClr val="1C4E8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10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0"/>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1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1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0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0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1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2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3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4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5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6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7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8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8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3"/>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5"/>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7"/>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29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299"/>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3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1"/>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3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4"/>
        <c:spPr>
          <a:solidFill>
            <a:schemeClr val="accent1"/>
          </a:solidFill>
          <a:ln>
            <a:noFill/>
          </a:ln>
          <a:effectLst/>
        </c:spPr>
        <c:marker>
          <c:symbol val="none"/>
        </c:marker>
        <c:dLbl>
          <c:idx val="0"/>
          <c:dLblPos val="bestFit"/>
          <c:showLegendKey val="0"/>
          <c:showVal val="1"/>
          <c:showCatName val="0"/>
          <c:showSerName val="0"/>
          <c:showPercent val="0"/>
          <c:showBubbleSize val="0"/>
          <c:extLst>
            <c:ext xmlns:c15="http://schemas.microsoft.com/office/drawing/2012/chart" uri="{CE6537A1-D6FC-4f65-9D91-7224C49458BB}"/>
          </c:extLst>
        </c:dLbl>
      </c:pivotFmt>
      <c:pivotFmt>
        <c:idx val="130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13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0"/>
        <c:spPr>
          <a:solidFill>
            <a:srgbClr val="1C4E8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11"/>
        <c:spPr>
          <a:solidFill>
            <a:srgbClr val="2D7DC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12"/>
        <c:spPr>
          <a:solidFill>
            <a:srgbClr val="32B8B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3"/>
        <c:spPr>
          <a:solidFill>
            <a:srgbClr val="1C4E8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5"/>
        <c:spPr>
          <a:solidFill>
            <a:srgbClr val="488A9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0"/>
        <c:spPr>
          <a:solidFill>
            <a:schemeClr val="accent2"/>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31"/>
        <c:spPr>
          <a:solidFill>
            <a:srgbClr val="2D7DCD"/>
          </a:solidFill>
          <a:ln>
            <a:noFill/>
          </a:ln>
          <a:effectLst/>
        </c:spPr>
        <c:dLbl>
          <c:idx val="0"/>
          <c:layout>
            <c:manualLayout>
              <c:x val="0.16427984112605393"/>
              <c:y val="6.7057612697611381E-3"/>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Rent</a:t>
                </a:r>
              </a:p>
              <a:p>
                <a:pPr>
                  <a:defRPr sz="900" b="0" i="0" u="none" strike="noStrike" kern="1200" baseline="0">
                    <a:solidFill>
                      <a:schemeClr val="tx1">
                        <a:lumMod val="75000"/>
                        <a:lumOff val="25000"/>
                      </a:schemeClr>
                    </a:solidFill>
                    <a:latin typeface="+mn-lt"/>
                    <a:ea typeface="+mn-ea"/>
                    <a:cs typeface="+mn-cs"/>
                  </a:defRPr>
                </a:pPr>
                <a:fld id="{476B04AE-8B58-457F-943A-B71CF5465898}"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7625368731563421"/>
                  <c:h val="0.18617031673106424"/>
                </c:manualLayout>
              </c15:layout>
              <c15:dlblFieldTable/>
              <c15:showDataLabelsRange val="0"/>
            </c:ext>
          </c:extLst>
        </c:dLbl>
      </c:pivotFmt>
      <c:pivotFmt>
        <c:idx val="1432"/>
        <c:spPr>
          <a:solidFill>
            <a:srgbClr val="1C4E80"/>
          </a:solidFill>
          <a:ln>
            <a:noFill/>
          </a:ln>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Mortage</a:t>
                </a:r>
              </a:p>
              <a:p>
                <a:pPr>
                  <a:defRPr sz="900" b="0" i="0" u="none" strike="noStrike" kern="1200" baseline="0">
                    <a:solidFill>
                      <a:schemeClr val="tx1">
                        <a:lumMod val="75000"/>
                        <a:lumOff val="25000"/>
                      </a:schemeClr>
                    </a:solidFill>
                    <a:latin typeface="+mn-lt"/>
                    <a:ea typeface="+mn-ea"/>
                    <a:cs typeface="+mn-cs"/>
                  </a:defRPr>
                </a:pPr>
                <a:fld id="{2AEAAF19-24BC-4F9A-A65A-367FAD8F9C1A}"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layout>
                <c:manualLayout>
                  <c:w val="0.14085545722713863"/>
                  <c:h val="0.32269521566717801"/>
                </c:manualLayout>
              </c15:layout>
              <c15:dlblFieldTable/>
              <c15:showDataLabelsRange val="0"/>
            </c:ext>
          </c:extLst>
        </c:dLbl>
      </c:pivotFmt>
      <c:pivotFmt>
        <c:idx val="1433"/>
        <c:spPr>
          <a:solidFill>
            <a:schemeClr val="accent2"/>
          </a:solidFill>
          <a:ln>
            <a:noFill/>
          </a:ln>
          <a:effectLst/>
        </c:spPr>
        <c:dLbl>
          <c:idx val="0"/>
          <c:layout>
            <c:manualLayout>
              <c:x val="-2.522518755951977E-2"/>
              <c:y val="-4.916348308677226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Own</a:t>
                </a:r>
              </a:p>
              <a:p>
                <a:pPr>
                  <a:defRPr sz="900" b="0" i="0" u="none" strike="noStrike" kern="1200" baseline="0">
                    <a:solidFill>
                      <a:schemeClr val="tx1">
                        <a:lumMod val="75000"/>
                        <a:lumOff val="25000"/>
                      </a:schemeClr>
                    </a:solidFill>
                    <a:latin typeface="+mn-lt"/>
                    <a:ea typeface="+mn-ea"/>
                    <a:cs typeface="+mn-cs"/>
                  </a:defRPr>
                </a:pPr>
                <a:fld id="{CF6E84A2-13A1-4FFD-BF51-DF375517B5E7}"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1283185840707964"/>
                  <c:h val="0.23936127735593754"/>
                </c:manualLayout>
              </c15:layout>
              <c15:dlblFieldTable/>
              <c15:showDataLabelsRange val="0"/>
            </c:ext>
          </c:extLst>
        </c:dLbl>
      </c:pivotFmt>
      <c:pivotFmt>
        <c:idx val="1434"/>
        <c:spPr>
          <a:solidFill>
            <a:schemeClr val="accent2"/>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35"/>
        <c:spPr>
          <a:solidFill>
            <a:srgbClr val="1C4E80"/>
          </a:solidFill>
          <a:ln>
            <a:noFill/>
          </a:ln>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Mortage</a:t>
                </a:r>
              </a:p>
              <a:p>
                <a:pPr>
                  <a:defRPr sz="900" b="0" i="0" u="none" strike="noStrike" kern="1200" baseline="0">
                    <a:solidFill>
                      <a:schemeClr val="tx1">
                        <a:lumMod val="75000"/>
                        <a:lumOff val="25000"/>
                      </a:schemeClr>
                    </a:solidFill>
                    <a:latin typeface="+mn-lt"/>
                    <a:ea typeface="+mn-ea"/>
                    <a:cs typeface="+mn-cs"/>
                  </a:defRPr>
                </a:pPr>
                <a:fld id="{2AEAAF19-24BC-4F9A-A65A-367FAD8F9C1A}"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layout>
                <c:manualLayout>
                  <c:w val="0.14085545722713863"/>
                  <c:h val="0.32269521566717801"/>
                </c:manualLayout>
              </c15:layout>
              <c15:dlblFieldTable/>
              <c15:showDataLabelsRange val="0"/>
            </c:ext>
          </c:extLst>
        </c:dLbl>
      </c:pivotFmt>
      <c:pivotFmt>
        <c:idx val="1436"/>
        <c:spPr>
          <a:solidFill>
            <a:schemeClr val="accent1"/>
          </a:solidFill>
          <a:ln>
            <a:noFill/>
          </a:ln>
          <a:effectLst/>
        </c:spPr>
        <c:dLbl>
          <c:idx val="0"/>
          <c:layout>
            <c:manualLayout>
              <c:x val="-2.522518755951977E-2"/>
              <c:y val="-4.916348308677226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Own</a:t>
                </a:r>
              </a:p>
              <a:p>
                <a:pPr>
                  <a:defRPr sz="900" b="0" i="0" u="none" strike="noStrike" kern="1200" baseline="0">
                    <a:solidFill>
                      <a:schemeClr val="tx1">
                        <a:lumMod val="75000"/>
                        <a:lumOff val="25000"/>
                      </a:schemeClr>
                    </a:solidFill>
                    <a:latin typeface="+mn-lt"/>
                    <a:ea typeface="+mn-ea"/>
                    <a:cs typeface="+mn-cs"/>
                  </a:defRPr>
                </a:pPr>
                <a:fld id="{CF6E84A2-13A1-4FFD-BF51-DF375517B5E7}"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1283185840707964"/>
                  <c:h val="0.23936127735593754"/>
                </c:manualLayout>
              </c15:layout>
              <c15:dlblFieldTable/>
              <c15:showDataLabelsRange val="0"/>
            </c:ext>
          </c:extLst>
        </c:dLbl>
      </c:pivotFmt>
      <c:pivotFmt>
        <c:idx val="1437"/>
        <c:spPr>
          <a:solidFill>
            <a:srgbClr val="2D7DCD"/>
          </a:solidFill>
          <a:ln>
            <a:noFill/>
          </a:ln>
          <a:effectLst/>
        </c:spPr>
        <c:dLbl>
          <c:idx val="0"/>
          <c:layout>
            <c:manualLayout>
              <c:x val="0.16427984112605393"/>
              <c:y val="6.7057612697611381E-3"/>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Rent</a:t>
                </a:r>
              </a:p>
              <a:p>
                <a:pPr>
                  <a:defRPr sz="900" b="0" i="0" u="none" strike="noStrike" kern="1200" baseline="0">
                    <a:solidFill>
                      <a:schemeClr val="tx1">
                        <a:lumMod val="75000"/>
                        <a:lumOff val="25000"/>
                      </a:schemeClr>
                    </a:solidFill>
                    <a:latin typeface="+mn-lt"/>
                    <a:ea typeface="+mn-ea"/>
                    <a:cs typeface="+mn-cs"/>
                  </a:defRPr>
                </a:pPr>
                <a:fld id="{476B04AE-8B58-457F-943A-B71CF5465898}" type="PERCENTAGE">
                  <a:rPr lang="en-US" b="1">
                    <a:solidFill>
                      <a:schemeClr val="bg1"/>
                    </a:solidFill>
                  </a:rPr>
                  <a:pPr>
                    <a:defRPr sz="900" b="0" i="0" u="none" strike="noStrike" kern="1200" baseline="0">
                      <a:solidFill>
                        <a:schemeClr val="tx1">
                          <a:lumMod val="75000"/>
                          <a:lumOff val="25000"/>
                        </a:schemeClr>
                      </a:solidFill>
                      <a:latin typeface="+mn-lt"/>
                      <a:ea typeface="+mn-ea"/>
                      <a:cs typeface="+mn-cs"/>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7625368731563421"/>
                  <c:h val="0.18617031673106424"/>
                </c:manualLayout>
              </c15:layout>
              <c15:dlblFieldTable/>
              <c15:showDataLabelsRange val="0"/>
            </c:ext>
          </c:extLst>
        </c:dLbl>
      </c:pivotFmt>
      <c:pivotFmt>
        <c:idx val="1438"/>
        <c:spPr>
          <a:solidFill>
            <a:schemeClr val="accent2"/>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39"/>
        <c:spPr>
          <a:solidFill>
            <a:srgbClr val="1C4E80"/>
          </a:solidFill>
          <a:ln>
            <a:noFill/>
          </a:ln>
          <a:effectLst/>
        </c:spPr>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Mortage</a:t>
                </a:r>
              </a:p>
              <a:p>
                <a:pPr>
                  <a:defRPr/>
                </a:pPr>
                <a:fld id="{2AEAAF19-24BC-4F9A-A65A-367FAD8F9C1A}"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layout>
                <c:manualLayout>
                  <c:w val="0.14085545722713863"/>
                  <c:h val="0.32269521566717801"/>
                </c:manualLayout>
              </c15:layout>
              <c15:dlblFieldTable/>
              <c15:showDataLabelsRange val="0"/>
            </c:ext>
          </c:extLst>
        </c:dLbl>
      </c:pivotFmt>
      <c:pivotFmt>
        <c:idx val="1440"/>
        <c:spPr>
          <a:solidFill>
            <a:schemeClr val="accent1"/>
          </a:solidFill>
          <a:ln>
            <a:noFill/>
          </a:ln>
          <a:effectLst/>
        </c:spPr>
        <c:dLbl>
          <c:idx val="0"/>
          <c:layout>
            <c:manualLayout>
              <c:x val="-2.522518755951977E-2"/>
              <c:y val="-4.916348308677226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Own</a:t>
                </a:r>
              </a:p>
              <a:p>
                <a:pPr>
                  <a:defRPr/>
                </a:pPr>
                <a:fld id="{CF6E84A2-13A1-4FFD-BF51-DF375517B5E7}"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1283185840707964"/>
                  <c:h val="0.23936127735593754"/>
                </c:manualLayout>
              </c15:layout>
              <c15:dlblFieldTable/>
              <c15:showDataLabelsRange val="0"/>
            </c:ext>
          </c:extLst>
        </c:dLbl>
      </c:pivotFmt>
      <c:pivotFmt>
        <c:idx val="1441"/>
        <c:spPr>
          <a:solidFill>
            <a:srgbClr val="2D7DCD"/>
          </a:solidFill>
          <a:ln>
            <a:noFill/>
          </a:ln>
          <a:effectLst/>
        </c:spPr>
        <c:dLbl>
          <c:idx val="0"/>
          <c:layout>
            <c:manualLayout>
              <c:x val="0.16427984112605393"/>
              <c:y val="6.7057612697611381E-3"/>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Rent</a:t>
                </a:r>
              </a:p>
              <a:p>
                <a:pPr>
                  <a:defRPr/>
                </a:pPr>
                <a:fld id="{476B04AE-8B58-457F-943A-B71CF5465898}"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7625368731563421"/>
                  <c:h val="0.18617031673106424"/>
                </c:manualLayout>
              </c15:layout>
              <c15:dlblFieldTable/>
              <c15:showDataLabelsRange val="0"/>
            </c:ext>
          </c:extLst>
        </c:dLbl>
      </c:pivotFmt>
    </c:pivotFmts>
    <c:plotArea>
      <c:layout>
        <c:manualLayout>
          <c:layoutTarget val="inner"/>
          <c:xMode val="edge"/>
          <c:yMode val="edge"/>
          <c:x val="0.32146563537964834"/>
          <c:y val="0.24304028761952731"/>
          <c:w val="0.3443399995354563"/>
          <c:h val="0.72859090221192957"/>
        </c:manualLayout>
      </c:layout>
      <c:pieChart>
        <c:varyColors val="1"/>
        <c:ser>
          <c:idx val="0"/>
          <c:order val="0"/>
          <c:tx>
            <c:strRef>
              <c:f>'Q5'!$C$4</c:f>
              <c:strCache>
                <c:ptCount val="1"/>
                <c:pt idx="0">
                  <c:v>Total</c:v>
                </c:pt>
              </c:strCache>
            </c:strRef>
          </c:tx>
          <c:spPr>
            <a:solidFill>
              <a:schemeClr val="accent2"/>
            </a:solidFill>
          </c:spPr>
          <c:dPt>
            <c:idx val="0"/>
            <c:bubble3D val="0"/>
            <c:spPr>
              <a:solidFill>
                <a:srgbClr val="1C4E80"/>
              </a:solidFill>
              <a:ln>
                <a:noFill/>
              </a:ln>
              <a:effectLst/>
            </c:spPr>
            <c:extLst>
              <c:ext xmlns:c16="http://schemas.microsoft.com/office/drawing/2014/chart" uri="{C3380CC4-5D6E-409C-BE32-E72D297353CC}">
                <c16:uniqueId val="{00000001-8E99-4CAE-94F5-FBB8D87FC0C6}"/>
              </c:ext>
            </c:extLst>
          </c:dPt>
          <c:dPt>
            <c:idx val="1"/>
            <c:bubble3D val="0"/>
            <c:spPr>
              <a:solidFill>
                <a:schemeClr val="accent2"/>
              </a:solidFill>
              <a:ln>
                <a:noFill/>
              </a:ln>
              <a:effectLst/>
            </c:spPr>
            <c:extLst>
              <c:ext xmlns:c16="http://schemas.microsoft.com/office/drawing/2014/chart" uri="{C3380CC4-5D6E-409C-BE32-E72D297353CC}">
                <c16:uniqueId val="{00000003-8E99-4CAE-94F5-FBB8D87FC0C6}"/>
              </c:ext>
            </c:extLst>
          </c:dPt>
          <c:dPt>
            <c:idx val="2"/>
            <c:bubble3D val="0"/>
            <c:spPr>
              <a:solidFill>
                <a:srgbClr val="2D7DCD"/>
              </a:solidFill>
              <a:ln>
                <a:noFill/>
              </a:ln>
              <a:effectLst/>
            </c:spPr>
            <c:extLst>
              <c:ext xmlns:c16="http://schemas.microsoft.com/office/drawing/2014/chart" uri="{C3380CC4-5D6E-409C-BE32-E72D297353CC}">
                <c16:uniqueId val="{00000005-8E99-4CAE-94F5-FBB8D87FC0C6}"/>
              </c:ext>
            </c:extLst>
          </c:dPt>
          <c:dLbls>
            <c:dLbl>
              <c:idx val="0"/>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Mortage</a:t>
                    </a:r>
                  </a:p>
                  <a:p>
                    <a:pPr>
                      <a:defRPr/>
                    </a:pPr>
                    <a:fld id="{2AEAAF19-24BC-4F9A-A65A-367FAD8F9C1A}"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15:layout>
                    <c:manualLayout>
                      <c:w val="0.14085545722713863"/>
                      <c:h val="0.32269521566717801"/>
                    </c:manualLayout>
                  </c15:layout>
                  <c15:dlblFieldTable/>
                  <c15:showDataLabelsRange val="0"/>
                </c:ext>
                <c:ext xmlns:c16="http://schemas.microsoft.com/office/drawing/2014/chart" uri="{C3380CC4-5D6E-409C-BE32-E72D297353CC}">
                  <c16:uniqueId val="{00000001-8E99-4CAE-94F5-FBB8D87FC0C6}"/>
                </c:ext>
              </c:extLst>
            </c:dLbl>
            <c:dLbl>
              <c:idx val="1"/>
              <c:layout>
                <c:manualLayout>
                  <c:x val="-2.522518755951977E-2"/>
                  <c:y val="-4.9163483086772264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Own</a:t>
                    </a:r>
                  </a:p>
                  <a:p>
                    <a:pPr>
                      <a:defRPr/>
                    </a:pPr>
                    <a:fld id="{CF6E84A2-13A1-4FFD-BF51-DF375517B5E7}"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1283185840707964"/>
                      <c:h val="0.23936127735593754"/>
                    </c:manualLayout>
                  </c15:layout>
                  <c15:dlblFieldTable/>
                  <c15:showDataLabelsRange val="0"/>
                </c:ext>
                <c:ext xmlns:c16="http://schemas.microsoft.com/office/drawing/2014/chart" uri="{C3380CC4-5D6E-409C-BE32-E72D297353CC}">
                  <c16:uniqueId val="{00000003-8E99-4CAE-94F5-FBB8D87FC0C6}"/>
                </c:ext>
              </c:extLst>
            </c:dLbl>
            <c:dLbl>
              <c:idx val="2"/>
              <c:layout>
                <c:manualLayout>
                  <c:x val="0.16427984112605393"/>
                  <c:y val="6.7057612697611381E-3"/>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r>
                      <a:rPr lang="en-US" b="1">
                        <a:solidFill>
                          <a:schemeClr val="bg1"/>
                        </a:solidFill>
                      </a:rPr>
                      <a:t>Rent</a:t>
                    </a:r>
                  </a:p>
                  <a:p>
                    <a:pPr>
                      <a:defRPr/>
                    </a:pPr>
                    <a:fld id="{476B04AE-8B58-457F-943A-B71CF5465898}" type="PERCENTAGE">
                      <a:rPr lang="en-US" b="1">
                        <a:solidFill>
                          <a:schemeClr val="bg1"/>
                        </a:solidFill>
                      </a:rPr>
                      <a:pPr>
                        <a:defRPr/>
                      </a:pPr>
                      <a:t>[PERCENTAGE]</a:t>
                    </a:fld>
                    <a:endParaRPr lang="en-IN"/>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7625368731563421"/>
                      <c:h val="0.18617031673106424"/>
                    </c:manualLayout>
                  </c15:layout>
                  <c15:dlblFieldTable/>
                  <c15:showDataLabelsRange val="0"/>
                </c:ext>
                <c:ext xmlns:c16="http://schemas.microsoft.com/office/drawing/2014/chart" uri="{C3380CC4-5D6E-409C-BE32-E72D297353CC}">
                  <c16:uniqueId val="{00000005-8E99-4CAE-94F5-FBB8D87FC0C6}"/>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'Q5'!$B$5:$B$8</c:f>
              <c:strCache>
                <c:ptCount val="3"/>
                <c:pt idx="0">
                  <c:v>MORTGAGE</c:v>
                </c:pt>
                <c:pt idx="1">
                  <c:v>OWN</c:v>
                </c:pt>
                <c:pt idx="2">
                  <c:v>RENT</c:v>
                </c:pt>
              </c:strCache>
            </c:strRef>
          </c:cat>
          <c:val>
            <c:numRef>
              <c:f>'Q5'!$C$5:$C$8</c:f>
              <c:numCache>
                <c:formatCode>General</c:formatCode>
                <c:ptCount val="3"/>
                <c:pt idx="0">
                  <c:v>17659</c:v>
                </c:pt>
                <c:pt idx="1">
                  <c:v>3058</c:v>
                </c:pt>
                <c:pt idx="2">
                  <c:v>18899</c:v>
                </c:pt>
              </c:numCache>
            </c:numRef>
          </c:val>
          <c:extLst>
            <c:ext xmlns:c16="http://schemas.microsoft.com/office/drawing/2014/chart" uri="{C3380CC4-5D6E-409C-BE32-E72D297353CC}">
              <c16:uniqueId val="{00000006-8E99-4CAE-94F5-FBB8D87FC0C6}"/>
            </c:ext>
          </c:extLst>
        </c:ser>
        <c:dLbls>
          <c:dLblPos val="bestFit"/>
          <c:showLegendKey val="0"/>
          <c:showVal val="1"/>
          <c:showCatName val="0"/>
          <c:showSerName val="0"/>
          <c:showPercent val="0"/>
          <c:showBubbleSize val="0"/>
          <c:showLeaderLines val="0"/>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Excel.xlsx]Q3!PivotTable3</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accent1">
                    <a:lumMod val="50000"/>
                  </a:schemeClr>
                </a:solidFill>
              </a:rPr>
              <a:t>Total Payment for Verified Status Vs Total Payment for Non Verified Status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1C4E80"/>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rgbClr val="1C4E80"/>
          </a:solidFill>
          <a:ln>
            <a:noFill/>
          </a:ln>
          <a:effectLst/>
        </c:spPr>
        <c:dLbl>
          <c:idx val="0"/>
          <c:layout>
            <c:manualLayout>
              <c:x val="0.13937785137372841"/>
              <c:y val="-0.11707558795677729"/>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150CA9D6-4090-46DC-9E21-16589E7010C5}" type="CATEGORYNAME">
                  <a:rPr lang="en-US" b="1">
                    <a:solidFill>
                      <a:schemeClr val="bg2">
                        <a:lumMod val="10000"/>
                      </a:schemeClr>
                    </a:solidFill>
                  </a:rPr>
                  <a:pPr>
                    <a:defRPr sz="900" b="0" i="0" u="none" strike="noStrike" kern="1200" baseline="0">
                      <a:solidFill>
                        <a:schemeClr val="dk1">
                          <a:lumMod val="65000"/>
                          <a:lumOff val="35000"/>
                        </a:schemeClr>
                      </a:solidFill>
                      <a:latin typeface="+mn-lt"/>
                      <a:ea typeface="+mn-ea"/>
                      <a:cs typeface="+mn-cs"/>
                    </a:defRPr>
                  </a:pPr>
                  <a:t>[CATEGORY NAME]</a:t>
                </a:fld>
                <a:endParaRPr lang="en-US" b="1" baseline="0">
                  <a:solidFill>
                    <a:schemeClr val="bg2">
                      <a:lumMod val="10000"/>
                    </a:schemeClr>
                  </a:solidFill>
                </a:endParaRPr>
              </a:p>
              <a:p>
                <a:pPr>
                  <a:defRPr sz="900" b="0" i="0" u="none" strike="noStrike" kern="1200" baseline="0">
                    <a:solidFill>
                      <a:schemeClr val="dk1">
                        <a:lumMod val="65000"/>
                        <a:lumOff val="35000"/>
                      </a:schemeClr>
                    </a:solidFill>
                    <a:latin typeface="+mn-lt"/>
                    <a:ea typeface="+mn-ea"/>
                    <a:cs typeface="+mn-cs"/>
                  </a:defRPr>
                </a:pPr>
                <a:fld id="{DD12E789-01D3-4B96-AFAC-F5FBEED48A89}" type="PERCENTAGE">
                  <a:rPr lang="en-US" b="1" baseline="0">
                    <a:solidFill>
                      <a:schemeClr val="bg2">
                        <a:lumMod val="10000"/>
                      </a:schemeClr>
                    </a:solidFill>
                  </a:rPr>
                  <a:pPr>
                    <a:defRPr sz="900" b="0" i="0" u="none" strike="noStrike" kern="1200" baseline="0">
                      <a:solidFill>
                        <a:schemeClr val="dk1">
                          <a:lumMod val="65000"/>
                          <a:lumOff val="35000"/>
                        </a:schemeClr>
                      </a:solidFill>
                      <a:latin typeface="+mn-lt"/>
                      <a:ea typeface="+mn-ea"/>
                      <a:cs typeface="+mn-cs"/>
                    </a:defRPr>
                  </a:pPr>
                  <a:t>[PERCENTAGE]</a:t>
                </a:fld>
                <a:endParaRPr lang="en-IN"/>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5462843432124632"/>
                  <c:h val="0.24583948423251048"/>
                </c:manualLayout>
              </c15:layout>
              <c15:dlblFieldTable/>
              <c15:showDataLabelsRange val="0"/>
            </c:ext>
          </c:extLst>
        </c:dLbl>
      </c:pivotFmt>
      <c:pivotFmt>
        <c:idx val="2"/>
        <c:spPr>
          <a:solidFill>
            <a:srgbClr val="0091D5"/>
          </a:solidFill>
          <a:ln>
            <a:noFill/>
          </a:ln>
          <a:effectLst/>
        </c:spPr>
        <c:dLbl>
          <c:idx val="0"/>
          <c:layout>
            <c:manualLayout>
              <c:x val="-0.12222211286089242"/>
              <c:y val="7.4074074074073987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80861560-F704-432B-85FE-DC77995A0CE3}" type="CATEGORYNAME">
                  <a:rPr lang="en-US" b="1">
                    <a:solidFill>
                      <a:schemeClr val="bg2">
                        <a:lumMod val="10000"/>
                      </a:schemeClr>
                    </a:solidFill>
                  </a:rPr>
                  <a:pPr>
                    <a:defRPr sz="900" b="0" i="0" u="none" strike="noStrike" kern="1200" baseline="0">
                      <a:solidFill>
                        <a:schemeClr val="dk1">
                          <a:lumMod val="65000"/>
                          <a:lumOff val="35000"/>
                        </a:schemeClr>
                      </a:solidFill>
                      <a:latin typeface="+mn-lt"/>
                      <a:ea typeface="+mn-ea"/>
                      <a:cs typeface="+mn-cs"/>
                    </a:defRPr>
                  </a:pPr>
                  <a:t>[CATEGORY NAME]</a:t>
                </a:fld>
                <a:endParaRPr lang="en-US" b="1" baseline="0">
                  <a:solidFill>
                    <a:schemeClr val="bg2">
                      <a:lumMod val="10000"/>
                    </a:schemeClr>
                  </a:solidFill>
                </a:endParaRPr>
              </a:p>
              <a:p>
                <a:pPr>
                  <a:defRPr sz="900" b="0" i="0" u="none" strike="noStrike" kern="1200" baseline="0">
                    <a:solidFill>
                      <a:schemeClr val="dk1">
                        <a:lumMod val="65000"/>
                        <a:lumOff val="35000"/>
                      </a:schemeClr>
                    </a:solidFill>
                    <a:latin typeface="+mn-lt"/>
                    <a:ea typeface="+mn-ea"/>
                    <a:cs typeface="+mn-cs"/>
                  </a:defRPr>
                </a:pPr>
                <a:r>
                  <a:rPr lang="en-US" b="1" baseline="0">
                    <a:solidFill>
                      <a:schemeClr val="bg2">
                        <a:lumMod val="10000"/>
                      </a:schemeClr>
                    </a:solidFill>
                  </a:rPr>
                  <a:t> </a:t>
                </a:r>
                <a:fld id="{4608A413-91E5-4BB3-AB77-A9891C5A3F0E}" type="PERCENTAGE">
                  <a:rPr lang="en-US" b="1" baseline="0">
                    <a:solidFill>
                      <a:schemeClr val="bg2">
                        <a:lumMod val="10000"/>
                      </a:schemeClr>
                    </a:solidFill>
                  </a:rPr>
                  <a:pPr>
                    <a:defRPr sz="900" b="0" i="0" u="none" strike="noStrike" kern="1200" baseline="0">
                      <a:solidFill>
                        <a:schemeClr val="dk1">
                          <a:lumMod val="65000"/>
                          <a:lumOff val="35000"/>
                        </a:schemeClr>
                      </a:solidFill>
                      <a:latin typeface="+mn-lt"/>
                      <a:ea typeface="+mn-ea"/>
                      <a:cs typeface="+mn-cs"/>
                    </a:defRPr>
                  </a:pPr>
                  <a:t>[PERCENTAGE]</a:t>
                </a:fld>
                <a:endParaRPr lang="en-US" b="1" baseline="0">
                  <a:solidFill>
                    <a:schemeClr val="bg2">
                      <a:lumMod val="10000"/>
                    </a:schemeClr>
                  </a:solidFill>
                </a:endParaRPr>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1299999999999999"/>
                  <c:h val="0.13875000000000001"/>
                </c:manualLayout>
              </c15:layout>
              <c15:dlblFieldTable/>
              <c15:showDataLabelsRange val="0"/>
            </c:ext>
          </c:extLst>
        </c:dLbl>
      </c:pivotFmt>
      <c:pivotFmt>
        <c:idx val="3"/>
        <c:spPr>
          <a:solidFill>
            <a:srgbClr val="1C4E80"/>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rgbClr val="1C4E80"/>
          </a:solidFill>
          <a:ln>
            <a:noFill/>
          </a:ln>
          <a:effectLst/>
        </c:spPr>
        <c:dLbl>
          <c:idx val="0"/>
          <c:layout>
            <c:manualLayout>
              <c:x val="0.13937785137372841"/>
              <c:y val="-0.11707558795677729"/>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150CA9D6-4090-46DC-9E21-16589E7010C5}" type="CATEGORYNAME">
                  <a:rPr lang="en-US" b="1">
                    <a:solidFill>
                      <a:schemeClr val="bg2">
                        <a:lumMod val="10000"/>
                      </a:schemeClr>
                    </a:solidFill>
                  </a:rPr>
                  <a:pPr>
                    <a:defRPr sz="900" b="0" i="0" u="none" strike="noStrike" kern="1200" baseline="0">
                      <a:solidFill>
                        <a:schemeClr val="dk1">
                          <a:lumMod val="65000"/>
                          <a:lumOff val="35000"/>
                        </a:schemeClr>
                      </a:solidFill>
                      <a:latin typeface="+mn-lt"/>
                      <a:ea typeface="+mn-ea"/>
                      <a:cs typeface="+mn-cs"/>
                    </a:defRPr>
                  </a:pPr>
                  <a:t>[CATEGORY NAME]</a:t>
                </a:fld>
                <a:endParaRPr lang="en-US" b="1" baseline="0">
                  <a:solidFill>
                    <a:schemeClr val="bg2">
                      <a:lumMod val="10000"/>
                    </a:schemeClr>
                  </a:solidFill>
                </a:endParaRPr>
              </a:p>
              <a:p>
                <a:pPr>
                  <a:defRPr sz="900" b="0" i="0" u="none" strike="noStrike" kern="1200" baseline="0">
                    <a:solidFill>
                      <a:schemeClr val="dk1">
                        <a:lumMod val="65000"/>
                        <a:lumOff val="35000"/>
                      </a:schemeClr>
                    </a:solidFill>
                    <a:latin typeface="+mn-lt"/>
                    <a:ea typeface="+mn-ea"/>
                    <a:cs typeface="+mn-cs"/>
                  </a:defRPr>
                </a:pPr>
                <a:fld id="{DD12E789-01D3-4B96-AFAC-F5FBEED48A89}" type="PERCENTAGE">
                  <a:rPr lang="en-US" b="1" baseline="0">
                    <a:solidFill>
                      <a:schemeClr val="bg2">
                        <a:lumMod val="10000"/>
                      </a:schemeClr>
                    </a:solidFill>
                  </a:rPr>
                  <a:pPr>
                    <a:defRPr sz="900" b="0" i="0" u="none" strike="noStrike" kern="1200" baseline="0">
                      <a:solidFill>
                        <a:schemeClr val="dk1">
                          <a:lumMod val="65000"/>
                          <a:lumOff val="35000"/>
                        </a:schemeClr>
                      </a:solidFill>
                      <a:latin typeface="+mn-lt"/>
                      <a:ea typeface="+mn-ea"/>
                      <a:cs typeface="+mn-cs"/>
                    </a:defRPr>
                  </a:pPr>
                  <a:t>[PERCENTAGE]</a:t>
                </a:fld>
                <a:endParaRPr lang="en-IN"/>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5462843432124632"/>
                  <c:h val="0.24583948423251048"/>
                </c:manualLayout>
              </c15:layout>
              <c15:dlblFieldTable/>
              <c15:showDataLabelsRange val="0"/>
            </c:ext>
          </c:extLst>
        </c:dLbl>
      </c:pivotFmt>
      <c:pivotFmt>
        <c:idx val="5"/>
        <c:spPr>
          <a:solidFill>
            <a:srgbClr val="0091D5"/>
          </a:solidFill>
          <a:ln>
            <a:noFill/>
          </a:ln>
          <a:effectLst/>
        </c:spPr>
        <c:dLbl>
          <c:idx val="0"/>
          <c:layout>
            <c:manualLayout>
              <c:x val="-0.12222211286089242"/>
              <c:y val="7.4074074074073987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80861560-F704-432B-85FE-DC77995A0CE3}" type="CATEGORYNAME">
                  <a:rPr lang="en-US" b="1">
                    <a:solidFill>
                      <a:schemeClr val="bg2">
                        <a:lumMod val="10000"/>
                      </a:schemeClr>
                    </a:solidFill>
                  </a:rPr>
                  <a:pPr>
                    <a:defRPr sz="900" b="0" i="0" u="none" strike="noStrike" kern="1200" baseline="0">
                      <a:solidFill>
                        <a:schemeClr val="dk1">
                          <a:lumMod val="65000"/>
                          <a:lumOff val="35000"/>
                        </a:schemeClr>
                      </a:solidFill>
                      <a:latin typeface="+mn-lt"/>
                      <a:ea typeface="+mn-ea"/>
                      <a:cs typeface="+mn-cs"/>
                    </a:defRPr>
                  </a:pPr>
                  <a:t>[CATEGORY NAME]</a:t>
                </a:fld>
                <a:endParaRPr lang="en-US" b="1" baseline="0">
                  <a:solidFill>
                    <a:schemeClr val="bg2">
                      <a:lumMod val="10000"/>
                    </a:schemeClr>
                  </a:solidFill>
                </a:endParaRPr>
              </a:p>
              <a:p>
                <a:pPr>
                  <a:defRPr sz="900" b="0" i="0" u="none" strike="noStrike" kern="1200" baseline="0">
                    <a:solidFill>
                      <a:schemeClr val="dk1">
                        <a:lumMod val="65000"/>
                        <a:lumOff val="35000"/>
                      </a:schemeClr>
                    </a:solidFill>
                    <a:latin typeface="+mn-lt"/>
                    <a:ea typeface="+mn-ea"/>
                    <a:cs typeface="+mn-cs"/>
                  </a:defRPr>
                </a:pPr>
                <a:r>
                  <a:rPr lang="en-US" b="1" baseline="0">
                    <a:solidFill>
                      <a:schemeClr val="bg2">
                        <a:lumMod val="10000"/>
                      </a:schemeClr>
                    </a:solidFill>
                  </a:rPr>
                  <a:t> </a:t>
                </a:r>
                <a:fld id="{4608A413-91E5-4BB3-AB77-A9891C5A3F0E}" type="PERCENTAGE">
                  <a:rPr lang="en-US" b="1" baseline="0">
                    <a:solidFill>
                      <a:schemeClr val="bg2">
                        <a:lumMod val="10000"/>
                      </a:schemeClr>
                    </a:solidFill>
                  </a:rPr>
                  <a:pPr>
                    <a:defRPr sz="900" b="0" i="0" u="none" strike="noStrike" kern="1200" baseline="0">
                      <a:solidFill>
                        <a:schemeClr val="dk1">
                          <a:lumMod val="65000"/>
                          <a:lumOff val="35000"/>
                        </a:schemeClr>
                      </a:solidFill>
                      <a:latin typeface="+mn-lt"/>
                      <a:ea typeface="+mn-ea"/>
                      <a:cs typeface="+mn-cs"/>
                    </a:defRPr>
                  </a:pPr>
                  <a:t>[PERCENTAGE]</a:t>
                </a:fld>
                <a:endParaRPr lang="en-US" b="1" baseline="0">
                  <a:solidFill>
                    <a:schemeClr val="bg2">
                      <a:lumMod val="10000"/>
                    </a:schemeClr>
                  </a:solidFill>
                </a:endParaRPr>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1299999999999999"/>
                  <c:h val="0.13875000000000001"/>
                </c:manualLayout>
              </c15:layout>
              <c15:dlblFieldTable/>
              <c15:showDataLabelsRange val="0"/>
            </c:ext>
          </c:extLst>
        </c:dLbl>
      </c:pivotFmt>
      <c:pivotFmt>
        <c:idx val="6"/>
        <c:spPr>
          <a:solidFill>
            <a:srgbClr val="1C4E80"/>
          </a:soli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rgbClr val="1C4E80"/>
          </a:solidFill>
          <a:ln>
            <a:noFill/>
          </a:ln>
          <a:effectLst/>
        </c:spPr>
        <c:dLbl>
          <c:idx val="0"/>
          <c:layout>
            <c:manualLayout>
              <c:x val="0.13937785137372841"/>
              <c:y val="-0.11707558795677729"/>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150CA9D6-4090-46DC-9E21-16589E7010C5}" type="CATEGORYNAME">
                  <a:rPr lang="en-US" b="1">
                    <a:solidFill>
                      <a:schemeClr val="bg2">
                        <a:lumMod val="10000"/>
                      </a:schemeClr>
                    </a:solidFill>
                  </a:rPr>
                  <a:pPr>
                    <a:defRPr/>
                  </a:pPr>
                  <a:t>[CATEGORY NAME]</a:t>
                </a:fld>
                <a:endParaRPr lang="en-US" b="1" baseline="0">
                  <a:solidFill>
                    <a:schemeClr val="bg2">
                      <a:lumMod val="10000"/>
                    </a:schemeClr>
                  </a:solidFill>
                </a:endParaRPr>
              </a:p>
              <a:p>
                <a:pPr>
                  <a:defRPr/>
                </a:pPr>
                <a:fld id="{DD12E789-01D3-4B96-AFAC-F5FBEED48A89}" type="PERCENTAGE">
                  <a:rPr lang="en-US" b="1" baseline="0">
                    <a:solidFill>
                      <a:schemeClr val="bg2">
                        <a:lumMod val="10000"/>
                      </a:schemeClr>
                    </a:solidFill>
                  </a:rPr>
                  <a:pPr>
                    <a:defRPr/>
                  </a:pPr>
                  <a:t>[PERCENTAGE]</a:t>
                </a:fld>
                <a:endParaRPr lang="en-IN"/>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5462843432124632"/>
                  <c:h val="0.24583948423251048"/>
                </c:manualLayout>
              </c15:layout>
              <c15:dlblFieldTable/>
              <c15:showDataLabelsRange val="0"/>
            </c:ext>
          </c:extLst>
        </c:dLbl>
      </c:pivotFmt>
      <c:pivotFmt>
        <c:idx val="8"/>
        <c:spPr>
          <a:solidFill>
            <a:srgbClr val="0091D5"/>
          </a:solidFill>
          <a:ln>
            <a:noFill/>
          </a:ln>
          <a:effectLst/>
        </c:spPr>
        <c:dLbl>
          <c:idx val="0"/>
          <c:layout>
            <c:manualLayout>
              <c:x val="-0.11568006088336512"/>
              <c:y val="8.8521988150001368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80861560-F704-432B-85FE-DC77995A0CE3}" type="CATEGORYNAME">
                  <a:rPr lang="en-US" b="1">
                    <a:solidFill>
                      <a:schemeClr val="bg2">
                        <a:lumMod val="10000"/>
                      </a:schemeClr>
                    </a:solidFill>
                  </a:rPr>
                  <a:pPr>
                    <a:defRPr/>
                  </a:pPr>
                  <a:t>[CATEGORY NAME]</a:t>
                </a:fld>
                <a:endParaRPr lang="en-US" b="1" baseline="0">
                  <a:solidFill>
                    <a:schemeClr val="bg2">
                      <a:lumMod val="10000"/>
                    </a:schemeClr>
                  </a:solidFill>
                </a:endParaRPr>
              </a:p>
              <a:p>
                <a:pPr>
                  <a:defRPr/>
                </a:pPr>
                <a:r>
                  <a:rPr lang="en-US" b="1" baseline="0">
                    <a:solidFill>
                      <a:schemeClr val="bg2">
                        <a:lumMod val="10000"/>
                      </a:schemeClr>
                    </a:solidFill>
                  </a:rPr>
                  <a:t> </a:t>
                </a:r>
                <a:fld id="{4608A413-91E5-4BB3-AB77-A9891C5A3F0E}" type="PERCENTAGE">
                  <a:rPr lang="en-US" b="1" baseline="0">
                    <a:solidFill>
                      <a:schemeClr val="bg2">
                        <a:lumMod val="10000"/>
                      </a:schemeClr>
                    </a:solidFill>
                  </a:rPr>
                  <a:pPr>
                    <a:defRPr/>
                  </a:pPr>
                  <a:t>[PERCENTAGE]</a:t>
                </a:fld>
                <a:endParaRPr lang="en-US" b="1" baseline="0">
                  <a:solidFill>
                    <a:schemeClr val="bg2">
                      <a:lumMod val="10000"/>
                    </a:schemeClr>
                  </a:solidFill>
                </a:endParaRPr>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2608407541888736"/>
                  <c:h val="0.21387880064781142"/>
                </c:manualLayout>
              </c15:layout>
              <c15:dlblFieldTable/>
              <c15:showDataLabelsRange val="0"/>
            </c:ext>
          </c:extLst>
        </c:dLbl>
      </c:pivotFmt>
    </c:pivotFmts>
    <c:plotArea>
      <c:layout/>
      <c:doughnutChart>
        <c:varyColors val="1"/>
        <c:ser>
          <c:idx val="0"/>
          <c:order val="0"/>
          <c:tx>
            <c:strRef>
              <c:f>'Q3'!$C$5</c:f>
              <c:strCache>
                <c:ptCount val="1"/>
                <c:pt idx="0">
                  <c:v>Total</c:v>
                </c:pt>
              </c:strCache>
            </c:strRef>
          </c:tx>
          <c:spPr>
            <a:solidFill>
              <a:srgbClr val="1C4E80"/>
            </a:solidFill>
          </c:spPr>
          <c:dPt>
            <c:idx val="0"/>
            <c:bubble3D val="0"/>
            <c:spPr>
              <a:solidFill>
                <a:srgbClr val="1C4E80"/>
              </a:solidFill>
              <a:ln>
                <a:noFill/>
              </a:ln>
              <a:effectLst/>
            </c:spPr>
            <c:extLst>
              <c:ext xmlns:c16="http://schemas.microsoft.com/office/drawing/2014/chart" uri="{C3380CC4-5D6E-409C-BE32-E72D297353CC}">
                <c16:uniqueId val="{00000001-76D2-43F1-8103-C8F86563135C}"/>
              </c:ext>
            </c:extLst>
          </c:dPt>
          <c:dPt>
            <c:idx val="1"/>
            <c:bubble3D val="0"/>
            <c:spPr>
              <a:solidFill>
                <a:srgbClr val="0091D5"/>
              </a:solidFill>
              <a:ln>
                <a:noFill/>
              </a:ln>
              <a:effectLst/>
            </c:spPr>
            <c:extLst>
              <c:ext xmlns:c16="http://schemas.microsoft.com/office/drawing/2014/chart" uri="{C3380CC4-5D6E-409C-BE32-E72D297353CC}">
                <c16:uniqueId val="{00000003-76D2-43F1-8103-C8F86563135C}"/>
              </c:ext>
            </c:extLst>
          </c:dPt>
          <c:dLbls>
            <c:dLbl>
              <c:idx val="0"/>
              <c:layout>
                <c:manualLayout>
                  <c:x val="0.13937785137372841"/>
                  <c:y val="-0.11707558795677729"/>
                </c:manualLayout>
              </c:layout>
              <c:tx>
                <c:rich>
                  <a:bodyPr/>
                  <a:lstStyle/>
                  <a:p>
                    <a:fld id="{150CA9D6-4090-46DC-9E21-16589E7010C5}" type="CATEGORYNAME">
                      <a:rPr lang="en-US" b="1">
                        <a:solidFill>
                          <a:schemeClr val="bg2">
                            <a:lumMod val="10000"/>
                          </a:schemeClr>
                        </a:solidFill>
                      </a:rPr>
                      <a:pPr/>
                      <a:t>[CATEGORY NAME]</a:t>
                    </a:fld>
                    <a:endParaRPr lang="en-US" b="1" baseline="0">
                      <a:solidFill>
                        <a:schemeClr val="bg2">
                          <a:lumMod val="10000"/>
                        </a:schemeClr>
                      </a:solidFill>
                    </a:endParaRPr>
                  </a:p>
                  <a:p>
                    <a:fld id="{DD12E789-01D3-4B96-AFAC-F5FBEED48A89}" type="PERCENTAGE">
                      <a:rPr lang="en-US" b="1" baseline="0">
                        <a:solidFill>
                          <a:schemeClr val="bg2">
                            <a:lumMod val="10000"/>
                          </a:schemeClr>
                        </a:solidFill>
                      </a:rPr>
                      <a:pPr/>
                      <a:t>[PERCENTAGE]</a:t>
                    </a:fld>
                    <a:endParaRPr lang="en-IN"/>
                  </a:p>
                </c:rich>
              </c:tx>
              <c:showLegendKey val="0"/>
              <c:showVal val="0"/>
              <c:showCatName val="1"/>
              <c:showSerName val="0"/>
              <c:showPercent val="1"/>
              <c:showBubbleSize val="0"/>
              <c:extLst>
                <c:ext xmlns:c15="http://schemas.microsoft.com/office/drawing/2012/chart" uri="{CE6537A1-D6FC-4f65-9D91-7224C49458BB}">
                  <c15:layout>
                    <c:manualLayout>
                      <c:w val="0.15462843432124632"/>
                      <c:h val="0.24583948423251048"/>
                    </c:manualLayout>
                  </c15:layout>
                  <c15:dlblFieldTable/>
                  <c15:showDataLabelsRange val="0"/>
                </c:ext>
                <c:ext xmlns:c16="http://schemas.microsoft.com/office/drawing/2014/chart" uri="{C3380CC4-5D6E-409C-BE32-E72D297353CC}">
                  <c16:uniqueId val="{00000001-76D2-43F1-8103-C8F86563135C}"/>
                </c:ext>
              </c:extLst>
            </c:dLbl>
            <c:dLbl>
              <c:idx val="1"/>
              <c:layout>
                <c:manualLayout>
                  <c:x val="-0.11568006088336512"/>
                  <c:y val="8.8521988150001368E-2"/>
                </c:manualLayout>
              </c:layout>
              <c:tx>
                <c:rich>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fld id="{80861560-F704-432B-85FE-DC77995A0CE3}" type="CATEGORYNAME">
                      <a:rPr lang="en-US" b="1">
                        <a:solidFill>
                          <a:schemeClr val="bg2">
                            <a:lumMod val="10000"/>
                          </a:schemeClr>
                        </a:solidFill>
                      </a:rPr>
                      <a:pPr>
                        <a:defRPr/>
                      </a:pPr>
                      <a:t>[CATEGORY NAME]</a:t>
                    </a:fld>
                    <a:endParaRPr lang="en-US" b="1" baseline="0">
                      <a:solidFill>
                        <a:schemeClr val="bg2">
                          <a:lumMod val="10000"/>
                        </a:schemeClr>
                      </a:solidFill>
                    </a:endParaRPr>
                  </a:p>
                  <a:p>
                    <a:pPr>
                      <a:defRPr/>
                    </a:pPr>
                    <a:r>
                      <a:rPr lang="en-US" b="1" baseline="0">
                        <a:solidFill>
                          <a:schemeClr val="bg2">
                            <a:lumMod val="10000"/>
                          </a:schemeClr>
                        </a:solidFill>
                      </a:rPr>
                      <a:t> </a:t>
                    </a:r>
                    <a:fld id="{4608A413-91E5-4BB3-AB77-A9891C5A3F0E}" type="PERCENTAGE">
                      <a:rPr lang="en-US" b="1" baseline="0">
                        <a:solidFill>
                          <a:schemeClr val="bg2">
                            <a:lumMod val="10000"/>
                          </a:schemeClr>
                        </a:solidFill>
                      </a:rPr>
                      <a:pPr>
                        <a:defRPr/>
                      </a:pPr>
                      <a:t>[PERCENTAGE]</a:t>
                    </a:fld>
                    <a:endParaRPr lang="en-US" b="1" baseline="0">
                      <a:solidFill>
                        <a:schemeClr val="bg2">
                          <a:lumMod val="10000"/>
                        </a:schemeClr>
                      </a:solidFill>
                    </a:endParaRPr>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no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12608407541888736"/>
                      <c:h val="0.21387880064781142"/>
                    </c:manualLayout>
                  </c15:layout>
                  <c15:dlblFieldTable/>
                  <c15:showDataLabelsRange val="0"/>
                </c:ext>
                <c:ext xmlns:c16="http://schemas.microsoft.com/office/drawing/2014/chart" uri="{C3380CC4-5D6E-409C-BE32-E72D297353CC}">
                  <c16:uniqueId val="{00000003-76D2-43F1-8103-C8F86563135C}"/>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'Q3'!$B$6:$B$8</c:f>
              <c:strCache>
                <c:ptCount val="2"/>
                <c:pt idx="0">
                  <c:v>Not Verified</c:v>
                </c:pt>
                <c:pt idx="1">
                  <c:v>Verified</c:v>
                </c:pt>
              </c:strCache>
            </c:strRef>
          </c:cat>
          <c:val>
            <c:numRef>
              <c:f>'Q3'!$C$6:$C$8</c:f>
              <c:numCache>
                <c:formatCode>General</c:formatCode>
                <c:ptCount val="2"/>
                <c:pt idx="0">
                  <c:v>153541418.21059886</c:v>
                </c:pt>
                <c:pt idx="1">
                  <c:v>219892307.51083663</c:v>
                </c:pt>
              </c:numCache>
            </c:numRef>
          </c:val>
          <c:extLst>
            <c:ext xmlns:c16="http://schemas.microsoft.com/office/drawing/2014/chart" uri="{C3380CC4-5D6E-409C-BE32-E72D297353CC}">
              <c16:uniqueId val="{00000004-76D2-43F1-8103-C8F86563135C}"/>
            </c:ext>
          </c:extLst>
        </c:ser>
        <c:dLbls>
          <c:showLegendKey val="0"/>
          <c:showVal val="1"/>
          <c:showCatName val="0"/>
          <c:showSerName val="0"/>
          <c:showPercent val="0"/>
          <c:showBubbleSize val="0"/>
          <c:showLeaderLines val="0"/>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Aanalytics Excel.xlsx]Q2!PivotTable2</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solidFill>
                  <a:schemeClr val="accent1">
                    <a:lumMod val="50000"/>
                  </a:schemeClr>
                </a:solidFill>
              </a:rPr>
              <a:t>Grade and sub grade wise revol_bal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504324942071988"/>
          <c:y val="9.3438537125008131E-2"/>
          <c:w val="0.81011027771726163"/>
          <c:h val="0.82932550270059202"/>
        </c:manualLayout>
      </c:layout>
      <c:barChart>
        <c:barDir val="bar"/>
        <c:grouping val="clustered"/>
        <c:varyColors val="0"/>
        <c:ser>
          <c:idx val="0"/>
          <c:order val="0"/>
          <c:tx>
            <c:strRef>
              <c:f>'Q2'!$C$5:$C$6</c:f>
              <c:strCache>
                <c:ptCount val="1"/>
                <c:pt idx="0">
                  <c:v>A</c:v>
                </c:pt>
              </c:strCache>
            </c:strRef>
          </c:tx>
          <c:spPr>
            <a:solidFill>
              <a:schemeClr val="accent1"/>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'Q2'!$C$7:$C$42</c:f>
              <c:numCache>
                <c:formatCode>General</c:formatCode>
                <c:ptCount val="35"/>
                <c:pt idx="0">
                  <c:v>11365196</c:v>
                </c:pt>
                <c:pt idx="1">
                  <c:v>14004780</c:v>
                </c:pt>
                <c:pt idx="2">
                  <c:v>19543922</c:v>
                </c:pt>
                <c:pt idx="3">
                  <c:v>34557156</c:v>
                </c:pt>
                <c:pt idx="4">
                  <c:v>35303045</c:v>
                </c:pt>
              </c:numCache>
            </c:numRef>
          </c:val>
          <c:extLst>
            <c:ext xmlns:c16="http://schemas.microsoft.com/office/drawing/2014/chart" uri="{C3380CC4-5D6E-409C-BE32-E72D297353CC}">
              <c16:uniqueId val="{00000000-9061-4AD8-80BE-898A1B53CADB}"/>
            </c:ext>
          </c:extLst>
        </c:ser>
        <c:ser>
          <c:idx val="1"/>
          <c:order val="1"/>
          <c:tx>
            <c:strRef>
              <c:f>'Q2'!$D$5:$D$6</c:f>
              <c:strCache>
                <c:ptCount val="1"/>
                <c:pt idx="0">
                  <c:v>B</c:v>
                </c:pt>
              </c:strCache>
            </c:strRef>
          </c:tx>
          <c:spPr>
            <a:solidFill>
              <a:schemeClr val="accent2"/>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'Q2'!$D$7:$D$42</c:f>
              <c:numCache>
                <c:formatCode>General</c:formatCode>
                <c:ptCount val="35"/>
                <c:pt idx="5">
                  <c:v>21842079</c:v>
                </c:pt>
                <c:pt idx="6">
                  <c:v>26478439</c:v>
                </c:pt>
                <c:pt idx="7">
                  <c:v>39723554</c:v>
                </c:pt>
                <c:pt idx="8">
                  <c:v>35405811</c:v>
                </c:pt>
                <c:pt idx="9">
                  <c:v>37858666</c:v>
                </c:pt>
              </c:numCache>
            </c:numRef>
          </c:val>
          <c:extLst>
            <c:ext xmlns:c16="http://schemas.microsoft.com/office/drawing/2014/chart" uri="{C3380CC4-5D6E-409C-BE32-E72D297353CC}">
              <c16:uniqueId val="{00000001-9C91-462A-87DD-73890305ED04}"/>
            </c:ext>
          </c:extLst>
        </c:ser>
        <c:ser>
          <c:idx val="2"/>
          <c:order val="2"/>
          <c:tx>
            <c:strRef>
              <c:f>'Q2'!$E$5:$E$6</c:f>
              <c:strCache>
                <c:ptCount val="1"/>
                <c:pt idx="0">
                  <c:v>C</c:v>
                </c:pt>
              </c:strCache>
            </c:strRef>
          </c:tx>
          <c:spPr>
            <a:solidFill>
              <a:schemeClr val="accent3"/>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'Q2'!$E$7:$E$42</c:f>
              <c:numCache>
                <c:formatCode>General</c:formatCode>
                <c:ptCount val="35"/>
                <c:pt idx="10">
                  <c:v>29384926</c:v>
                </c:pt>
                <c:pt idx="11">
                  <c:v>27321114</c:v>
                </c:pt>
                <c:pt idx="12">
                  <c:v>20531370</c:v>
                </c:pt>
                <c:pt idx="13">
                  <c:v>16867691</c:v>
                </c:pt>
                <c:pt idx="14">
                  <c:v>16015609</c:v>
                </c:pt>
              </c:numCache>
            </c:numRef>
          </c:val>
          <c:extLst>
            <c:ext xmlns:c16="http://schemas.microsoft.com/office/drawing/2014/chart" uri="{C3380CC4-5D6E-409C-BE32-E72D297353CC}">
              <c16:uniqueId val="{00000002-9C91-462A-87DD-73890305ED04}"/>
            </c:ext>
          </c:extLst>
        </c:ser>
        <c:ser>
          <c:idx val="3"/>
          <c:order val="3"/>
          <c:tx>
            <c:strRef>
              <c:f>'Q2'!$F$5:$F$6</c:f>
              <c:strCache>
                <c:ptCount val="1"/>
                <c:pt idx="0">
                  <c:v>D</c:v>
                </c:pt>
              </c:strCache>
            </c:strRef>
          </c:tx>
          <c:spPr>
            <a:solidFill>
              <a:schemeClr val="accent4"/>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'Q2'!$F$7:$F$42</c:f>
              <c:numCache>
                <c:formatCode>General</c:formatCode>
                <c:ptCount val="35"/>
                <c:pt idx="15">
                  <c:v>12130255</c:v>
                </c:pt>
                <c:pt idx="16">
                  <c:v>18570972</c:v>
                </c:pt>
                <c:pt idx="17">
                  <c:v>16793781</c:v>
                </c:pt>
                <c:pt idx="18">
                  <c:v>13742947</c:v>
                </c:pt>
                <c:pt idx="19">
                  <c:v>13252474</c:v>
                </c:pt>
              </c:numCache>
            </c:numRef>
          </c:val>
          <c:extLst>
            <c:ext xmlns:c16="http://schemas.microsoft.com/office/drawing/2014/chart" uri="{C3380CC4-5D6E-409C-BE32-E72D297353CC}">
              <c16:uniqueId val="{00000003-9C91-462A-87DD-73890305ED04}"/>
            </c:ext>
          </c:extLst>
        </c:ser>
        <c:ser>
          <c:idx val="4"/>
          <c:order val="4"/>
          <c:tx>
            <c:strRef>
              <c:f>'Q2'!$G$5:$G$6</c:f>
              <c:strCache>
                <c:ptCount val="1"/>
                <c:pt idx="0">
                  <c:v>E</c:v>
                </c:pt>
              </c:strCache>
            </c:strRef>
          </c:tx>
          <c:spPr>
            <a:solidFill>
              <a:schemeClr val="accent5"/>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'Q2'!$G$7:$G$42</c:f>
              <c:numCache>
                <c:formatCode>General</c:formatCode>
                <c:ptCount val="35"/>
                <c:pt idx="20">
                  <c:v>11132588</c:v>
                </c:pt>
                <c:pt idx="21">
                  <c:v>10242033</c:v>
                </c:pt>
                <c:pt idx="22">
                  <c:v>9039059</c:v>
                </c:pt>
                <c:pt idx="23">
                  <c:v>7990991</c:v>
                </c:pt>
                <c:pt idx="24">
                  <c:v>7669868</c:v>
                </c:pt>
              </c:numCache>
            </c:numRef>
          </c:val>
          <c:extLst>
            <c:ext xmlns:c16="http://schemas.microsoft.com/office/drawing/2014/chart" uri="{C3380CC4-5D6E-409C-BE32-E72D297353CC}">
              <c16:uniqueId val="{00000004-9C91-462A-87DD-73890305ED04}"/>
            </c:ext>
          </c:extLst>
        </c:ser>
        <c:ser>
          <c:idx val="5"/>
          <c:order val="5"/>
          <c:tx>
            <c:strRef>
              <c:f>'Q2'!$H$5:$H$6</c:f>
              <c:strCache>
                <c:ptCount val="1"/>
                <c:pt idx="0">
                  <c:v>F</c:v>
                </c:pt>
              </c:strCache>
            </c:strRef>
          </c:tx>
          <c:spPr>
            <a:solidFill>
              <a:schemeClr val="accent6"/>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'Q2'!$H$7:$H$42</c:f>
              <c:numCache>
                <c:formatCode>General</c:formatCode>
                <c:ptCount val="35"/>
                <c:pt idx="25">
                  <c:v>5840746</c:v>
                </c:pt>
                <c:pt idx="26">
                  <c:v>4528248</c:v>
                </c:pt>
                <c:pt idx="27">
                  <c:v>3175435</c:v>
                </c:pt>
                <c:pt idx="28">
                  <c:v>2551064</c:v>
                </c:pt>
                <c:pt idx="29">
                  <c:v>2187323</c:v>
                </c:pt>
              </c:numCache>
            </c:numRef>
          </c:val>
          <c:extLst>
            <c:ext xmlns:c16="http://schemas.microsoft.com/office/drawing/2014/chart" uri="{C3380CC4-5D6E-409C-BE32-E72D297353CC}">
              <c16:uniqueId val="{00000005-9C91-462A-87DD-73890305ED04}"/>
            </c:ext>
          </c:extLst>
        </c:ser>
        <c:ser>
          <c:idx val="6"/>
          <c:order val="6"/>
          <c:tx>
            <c:strRef>
              <c:f>'Q2'!$I$5:$I$6</c:f>
              <c:strCache>
                <c:ptCount val="1"/>
                <c:pt idx="0">
                  <c:v>G</c:v>
                </c:pt>
              </c:strCache>
            </c:strRef>
          </c:tx>
          <c:spPr>
            <a:solidFill>
              <a:schemeClr val="accent1">
                <a:lumMod val="60000"/>
              </a:schemeClr>
            </a:solidFill>
            <a:ln>
              <a:noFill/>
            </a:ln>
            <a:effectLst/>
          </c:spPr>
          <c:invertIfNegative val="0"/>
          <c:dLbls>
            <c:numFmt formatCode="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'Q2'!$B$7:$B$42</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'Q2'!$I$7:$I$42</c:f>
              <c:numCache>
                <c:formatCode>General</c:formatCode>
                <c:ptCount val="35"/>
                <c:pt idx="30">
                  <c:v>1808763</c:v>
                </c:pt>
                <c:pt idx="31">
                  <c:v>1729627</c:v>
                </c:pt>
                <c:pt idx="32">
                  <c:v>832193</c:v>
                </c:pt>
                <c:pt idx="33">
                  <c:v>1390628</c:v>
                </c:pt>
                <c:pt idx="34">
                  <c:v>701515</c:v>
                </c:pt>
              </c:numCache>
            </c:numRef>
          </c:val>
          <c:extLst>
            <c:ext xmlns:c16="http://schemas.microsoft.com/office/drawing/2014/chart" uri="{C3380CC4-5D6E-409C-BE32-E72D297353CC}">
              <c16:uniqueId val="{00000006-9C91-462A-87DD-73890305ED04}"/>
            </c:ext>
          </c:extLst>
        </c:ser>
        <c:dLbls>
          <c:dLblPos val="outEnd"/>
          <c:showLegendKey val="0"/>
          <c:showVal val="1"/>
          <c:showCatName val="0"/>
          <c:showSerName val="0"/>
          <c:showPercent val="0"/>
          <c:showBubbleSize val="0"/>
        </c:dLbls>
        <c:gapWidth val="92"/>
        <c:overlap val="100"/>
        <c:axId val="144887696"/>
        <c:axId val="771856624"/>
      </c:barChart>
      <c:catAx>
        <c:axId val="1448876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771856624"/>
        <c:crosses val="autoZero"/>
        <c:auto val="1"/>
        <c:lblAlgn val="ctr"/>
        <c:lblOffset val="100"/>
        <c:noMultiLvlLbl val="0"/>
      </c:catAx>
      <c:valAx>
        <c:axId val="771856624"/>
        <c:scaling>
          <c:orientation val="minMax"/>
        </c:scaling>
        <c:delete val="0"/>
        <c:axPos val="b"/>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1448876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5" Type="http://schemas.openxmlformats.org/officeDocument/2006/relationships/chart" Target="../charts/chart10.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4</xdr:col>
      <xdr:colOff>460646</xdr:colOff>
      <xdr:row>2</xdr:row>
      <xdr:rowOff>96111</xdr:rowOff>
    </xdr:from>
    <xdr:to>
      <xdr:col>9</xdr:col>
      <xdr:colOff>443885</xdr:colOff>
      <xdr:row>13</xdr:row>
      <xdr:rowOff>55486</xdr:rowOff>
    </xdr:to>
    <xdr:graphicFrame macro="">
      <xdr:nvGraphicFramePr>
        <xdr:cNvPr id="4" name="Chart 3">
          <a:extLst>
            <a:ext uri="{FF2B5EF4-FFF2-40B4-BE49-F238E27FC236}">
              <a16:creationId xmlns:a16="http://schemas.microsoft.com/office/drawing/2014/main" id="{185E1C3E-86E9-2108-1F96-08D2E71B71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10</xdr:col>
      <xdr:colOff>294612</xdr:colOff>
      <xdr:row>0</xdr:row>
      <xdr:rowOff>154319</xdr:rowOff>
    </xdr:from>
    <xdr:to>
      <xdr:col>18</xdr:col>
      <xdr:colOff>295351</xdr:colOff>
      <xdr:row>23</xdr:row>
      <xdr:rowOff>155057</xdr:rowOff>
    </xdr:to>
    <xdr:graphicFrame macro="">
      <xdr:nvGraphicFramePr>
        <xdr:cNvPr id="2" name="Chart 1">
          <a:extLst>
            <a:ext uri="{FF2B5EF4-FFF2-40B4-BE49-F238E27FC236}">
              <a16:creationId xmlns:a16="http://schemas.microsoft.com/office/drawing/2014/main" id="{8B9130C2-0D45-1095-18E8-5F046DEF62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12700</xdr:colOff>
      <xdr:row>4</xdr:row>
      <xdr:rowOff>180975</xdr:rowOff>
    </xdr:from>
    <xdr:to>
      <xdr:col>8</xdr:col>
      <xdr:colOff>533400</xdr:colOff>
      <xdr:row>15</xdr:row>
      <xdr:rowOff>82550</xdr:rowOff>
    </xdr:to>
    <xdr:graphicFrame macro="">
      <xdr:nvGraphicFramePr>
        <xdr:cNvPr id="2" name="Chart 1">
          <a:extLst>
            <a:ext uri="{FF2B5EF4-FFF2-40B4-BE49-F238E27FC236}">
              <a16:creationId xmlns:a16="http://schemas.microsoft.com/office/drawing/2014/main" id="{A6519EEE-7C6A-25D4-3CB2-C5175708D35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196850</xdr:colOff>
      <xdr:row>5</xdr:row>
      <xdr:rowOff>15875</xdr:rowOff>
    </xdr:from>
    <xdr:to>
      <xdr:col>11</xdr:col>
      <xdr:colOff>273050</xdr:colOff>
      <xdr:row>17</xdr:row>
      <xdr:rowOff>50800</xdr:rowOff>
    </xdr:to>
    <xdr:graphicFrame macro="">
      <xdr:nvGraphicFramePr>
        <xdr:cNvPr id="2" name="Chart 1">
          <a:extLst>
            <a:ext uri="{FF2B5EF4-FFF2-40B4-BE49-F238E27FC236}">
              <a16:creationId xmlns:a16="http://schemas.microsoft.com/office/drawing/2014/main" id="{5515249F-8AF7-7899-E147-32A237775B5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xdr:col>
      <xdr:colOff>361950</xdr:colOff>
      <xdr:row>9</xdr:row>
      <xdr:rowOff>152401</xdr:rowOff>
    </xdr:from>
    <xdr:to>
      <xdr:col>4</xdr:col>
      <xdr:colOff>247650</xdr:colOff>
      <xdr:row>19</xdr:row>
      <xdr:rowOff>120651</xdr:rowOff>
    </xdr:to>
    <xdr:graphicFrame macro="">
      <xdr:nvGraphicFramePr>
        <xdr:cNvPr id="2" name="Chart 1">
          <a:extLst>
            <a:ext uri="{FF2B5EF4-FFF2-40B4-BE49-F238E27FC236}">
              <a16:creationId xmlns:a16="http://schemas.microsoft.com/office/drawing/2014/main" id="{90FBABE6-CD7C-E89F-CEB6-7914B30A55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44450</xdr:colOff>
      <xdr:row>2</xdr:row>
      <xdr:rowOff>12700</xdr:rowOff>
    </xdr:from>
    <xdr:to>
      <xdr:col>3</xdr:col>
      <xdr:colOff>44450</xdr:colOff>
      <xdr:row>15</xdr:row>
      <xdr:rowOff>0</xdr:rowOff>
    </xdr:to>
    <mc:AlternateContent xmlns:mc="http://schemas.openxmlformats.org/markup-compatibility/2006" xmlns:a14="http://schemas.microsoft.com/office/drawing/2010/main">
      <mc:Choice Requires="a14">
        <xdr:graphicFrame macro="">
          <xdr:nvGraphicFramePr>
            <xdr:cNvPr id="2" name="grade">
              <a:extLst>
                <a:ext uri="{FF2B5EF4-FFF2-40B4-BE49-F238E27FC236}">
                  <a16:creationId xmlns:a16="http://schemas.microsoft.com/office/drawing/2014/main" id="{C8B2CD4E-5425-42CA-B8C5-FB10FC354B2C}"/>
                </a:ext>
              </a:extLst>
            </xdr:cNvPr>
            <xdr:cNvGraphicFramePr/>
          </xdr:nvGraphicFramePr>
          <xdr:xfrm>
            <a:off x="0" y="0"/>
            <a:ext cx="0" cy="0"/>
          </xdr:xfrm>
          <a:graphic>
            <a:graphicData uri="http://schemas.microsoft.com/office/drawing/2010/slicer">
              <sle:slicer xmlns:sle="http://schemas.microsoft.com/office/drawing/2010/slicer" name="grade"/>
            </a:graphicData>
          </a:graphic>
        </xdr:graphicFrame>
      </mc:Choice>
      <mc:Fallback xmlns="">
        <xdr:sp macro="" textlink="">
          <xdr:nvSpPr>
            <xdr:cNvPr id="0" name=""/>
            <xdr:cNvSpPr>
              <a:spLocks noTextEdit="1"/>
            </xdr:cNvSpPr>
          </xdr:nvSpPr>
          <xdr:spPr>
            <a:xfrm>
              <a:off x="44450" y="381000"/>
              <a:ext cx="1828800" cy="23812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146050</xdr:colOff>
      <xdr:row>2</xdr:row>
      <xdr:rowOff>12700</xdr:rowOff>
    </xdr:from>
    <xdr:to>
      <xdr:col>6</xdr:col>
      <xdr:colOff>146050</xdr:colOff>
      <xdr:row>15</xdr:row>
      <xdr:rowOff>6350</xdr:rowOff>
    </xdr:to>
    <mc:AlternateContent xmlns:mc="http://schemas.openxmlformats.org/markup-compatibility/2006" xmlns:a14="http://schemas.microsoft.com/office/drawing/2010/main">
      <mc:Choice Requires="a14">
        <xdr:graphicFrame macro="">
          <xdr:nvGraphicFramePr>
            <xdr:cNvPr id="3" name="purpose">
              <a:extLst>
                <a:ext uri="{FF2B5EF4-FFF2-40B4-BE49-F238E27FC236}">
                  <a16:creationId xmlns:a16="http://schemas.microsoft.com/office/drawing/2014/main" id="{1D5B6F75-6114-4973-9C99-E082A937EE85}"/>
                </a:ext>
              </a:extLst>
            </xdr:cNvPr>
            <xdr:cNvGraphicFramePr/>
          </xdr:nvGraphicFramePr>
          <xdr:xfrm>
            <a:off x="0" y="0"/>
            <a:ext cx="0" cy="0"/>
          </xdr:xfrm>
          <a:graphic>
            <a:graphicData uri="http://schemas.microsoft.com/office/drawing/2010/slicer">
              <sle:slicer xmlns:sle="http://schemas.microsoft.com/office/drawing/2010/slicer" name="purpose"/>
            </a:graphicData>
          </a:graphic>
        </xdr:graphicFrame>
      </mc:Choice>
      <mc:Fallback xmlns="">
        <xdr:sp macro="" textlink="">
          <xdr:nvSpPr>
            <xdr:cNvPr id="0" name=""/>
            <xdr:cNvSpPr>
              <a:spLocks noTextEdit="1"/>
            </xdr:cNvSpPr>
          </xdr:nvSpPr>
          <xdr:spPr>
            <a:xfrm>
              <a:off x="1974850" y="381000"/>
              <a:ext cx="1828800" cy="2387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209550</xdr:colOff>
      <xdr:row>2</xdr:row>
      <xdr:rowOff>12700</xdr:rowOff>
    </xdr:from>
    <xdr:to>
      <xdr:col>8</xdr:col>
      <xdr:colOff>567431</xdr:colOff>
      <xdr:row>11</xdr:row>
      <xdr:rowOff>139700</xdr:rowOff>
    </xdr:to>
    <mc:AlternateContent xmlns:mc="http://schemas.openxmlformats.org/markup-compatibility/2006" xmlns:a14="http://schemas.microsoft.com/office/drawing/2010/main">
      <mc:Choice Requires="a14">
        <xdr:graphicFrame macro="">
          <xdr:nvGraphicFramePr>
            <xdr:cNvPr id="4" name="issue_d (Year)">
              <a:extLst>
                <a:ext uri="{FF2B5EF4-FFF2-40B4-BE49-F238E27FC236}">
                  <a16:creationId xmlns:a16="http://schemas.microsoft.com/office/drawing/2014/main" id="{C5E7FB70-207B-44FD-801C-A5CB7A645134}"/>
                </a:ext>
              </a:extLst>
            </xdr:cNvPr>
            <xdr:cNvGraphicFramePr/>
          </xdr:nvGraphicFramePr>
          <xdr:xfrm>
            <a:off x="0" y="0"/>
            <a:ext cx="0" cy="0"/>
          </xdr:xfrm>
          <a:graphic>
            <a:graphicData uri="http://schemas.microsoft.com/office/drawing/2010/slicer">
              <sle:slicer xmlns:sle="http://schemas.microsoft.com/office/drawing/2010/slicer" name="issue_d (Year)"/>
            </a:graphicData>
          </a:graphic>
        </xdr:graphicFrame>
      </mc:Choice>
      <mc:Fallback xmlns="">
        <xdr:sp macro="" textlink="">
          <xdr:nvSpPr>
            <xdr:cNvPr id="0" name=""/>
            <xdr:cNvSpPr>
              <a:spLocks noTextEdit="1"/>
            </xdr:cNvSpPr>
          </xdr:nvSpPr>
          <xdr:spPr>
            <a:xfrm>
              <a:off x="3867150" y="381000"/>
              <a:ext cx="1577081" cy="17843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11</xdr:col>
      <xdr:colOff>335643</xdr:colOff>
      <xdr:row>8</xdr:row>
      <xdr:rowOff>54427</xdr:rowOff>
    </xdr:from>
    <xdr:to>
      <xdr:col>19</xdr:col>
      <xdr:colOff>299357</xdr:colOff>
      <xdr:row>22</xdr:row>
      <xdr:rowOff>172357</xdr:rowOff>
    </xdr:to>
    <xdr:graphicFrame macro="">
      <xdr:nvGraphicFramePr>
        <xdr:cNvPr id="6" name="Chart 5">
          <a:extLst>
            <a:ext uri="{FF2B5EF4-FFF2-40B4-BE49-F238E27FC236}">
              <a16:creationId xmlns:a16="http://schemas.microsoft.com/office/drawing/2014/main" id="{0AF9E2F5-76A7-4038-BC88-A2BF6B2C5F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48759</xdr:colOff>
      <xdr:row>13</xdr:row>
      <xdr:rowOff>45357</xdr:rowOff>
    </xdr:from>
    <xdr:to>
      <xdr:col>3</xdr:col>
      <xdr:colOff>18143</xdr:colOff>
      <xdr:row>22</xdr:row>
      <xdr:rowOff>163284</xdr:rowOff>
    </xdr:to>
    <mc:AlternateContent xmlns:mc="http://schemas.openxmlformats.org/markup-compatibility/2006" xmlns:a14="http://schemas.microsoft.com/office/drawing/2010/main">
      <mc:Choice Requires="a14">
        <xdr:graphicFrame macro="">
          <xdr:nvGraphicFramePr>
            <xdr:cNvPr id="7" name="grade 1">
              <a:extLst>
                <a:ext uri="{FF2B5EF4-FFF2-40B4-BE49-F238E27FC236}">
                  <a16:creationId xmlns:a16="http://schemas.microsoft.com/office/drawing/2014/main" id="{E04BF525-DED2-43FE-B19B-A48796B63CB6}"/>
                </a:ext>
              </a:extLst>
            </xdr:cNvPr>
            <xdr:cNvGraphicFramePr/>
          </xdr:nvGraphicFramePr>
          <xdr:xfrm>
            <a:off x="0" y="0"/>
            <a:ext cx="0" cy="0"/>
          </xdr:xfrm>
          <a:graphic>
            <a:graphicData uri="http://schemas.microsoft.com/office/drawing/2010/slicer">
              <sle:slicer xmlns:sle="http://schemas.microsoft.com/office/drawing/2010/slicer" name="grade 1"/>
            </a:graphicData>
          </a:graphic>
        </xdr:graphicFrame>
      </mc:Choice>
      <mc:Fallback xmlns="">
        <xdr:sp macro="" textlink="">
          <xdr:nvSpPr>
            <xdr:cNvPr id="0" name=""/>
            <xdr:cNvSpPr>
              <a:spLocks noTextEdit="1"/>
            </xdr:cNvSpPr>
          </xdr:nvSpPr>
          <xdr:spPr>
            <a:xfrm>
              <a:off x="48759" y="1986644"/>
              <a:ext cx="1792741" cy="185283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39688</xdr:colOff>
      <xdr:row>23</xdr:row>
      <xdr:rowOff>90714</xdr:rowOff>
    </xdr:from>
    <xdr:to>
      <xdr:col>3</xdr:col>
      <xdr:colOff>18142</xdr:colOff>
      <xdr:row>37</xdr:row>
      <xdr:rowOff>126999</xdr:rowOff>
    </xdr:to>
    <mc:AlternateContent xmlns:mc="http://schemas.openxmlformats.org/markup-compatibility/2006" xmlns:a14="http://schemas.microsoft.com/office/drawing/2010/main">
      <mc:Choice Requires="a14">
        <xdr:graphicFrame macro="">
          <xdr:nvGraphicFramePr>
            <xdr:cNvPr id="8" name="purpose 1">
              <a:extLst>
                <a:ext uri="{FF2B5EF4-FFF2-40B4-BE49-F238E27FC236}">
                  <a16:creationId xmlns:a16="http://schemas.microsoft.com/office/drawing/2014/main" id="{9A098021-A35C-48AC-B2FC-84DE45830F0C}"/>
                </a:ext>
              </a:extLst>
            </xdr:cNvPr>
            <xdr:cNvGraphicFramePr/>
          </xdr:nvGraphicFramePr>
          <xdr:xfrm>
            <a:off x="0" y="0"/>
            <a:ext cx="0" cy="0"/>
          </xdr:xfrm>
          <a:graphic>
            <a:graphicData uri="http://schemas.microsoft.com/office/drawing/2010/slicer">
              <sle:slicer xmlns:sle="http://schemas.microsoft.com/office/drawing/2010/slicer" name="purpose 1"/>
            </a:graphicData>
          </a:graphic>
        </xdr:graphicFrame>
      </mc:Choice>
      <mc:Fallback xmlns="">
        <xdr:sp macro="" textlink="">
          <xdr:nvSpPr>
            <xdr:cNvPr id="0" name=""/>
            <xdr:cNvSpPr>
              <a:spLocks noTextEdit="1"/>
            </xdr:cNvSpPr>
          </xdr:nvSpPr>
          <xdr:spPr>
            <a:xfrm>
              <a:off x="39688" y="2500313"/>
              <a:ext cx="1666875" cy="236033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108857</xdr:colOff>
      <xdr:row>8</xdr:row>
      <xdr:rowOff>45357</xdr:rowOff>
    </xdr:from>
    <xdr:to>
      <xdr:col>11</xdr:col>
      <xdr:colOff>263071</xdr:colOff>
      <xdr:row>22</xdr:row>
      <xdr:rowOff>172356</xdr:rowOff>
    </xdr:to>
    <xdr:graphicFrame macro="">
      <xdr:nvGraphicFramePr>
        <xdr:cNvPr id="2" name="Chart 1">
          <a:extLst>
            <a:ext uri="{FF2B5EF4-FFF2-40B4-BE49-F238E27FC236}">
              <a16:creationId xmlns:a16="http://schemas.microsoft.com/office/drawing/2014/main" id="{E5723198-466B-4F6D-B0F1-05E2DF6CAC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326572</xdr:colOff>
      <xdr:row>23</xdr:row>
      <xdr:rowOff>90714</xdr:rowOff>
    </xdr:from>
    <xdr:to>
      <xdr:col>19</xdr:col>
      <xdr:colOff>317500</xdr:colOff>
      <xdr:row>37</xdr:row>
      <xdr:rowOff>163286</xdr:rowOff>
    </xdr:to>
    <xdr:graphicFrame macro="">
      <xdr:nvGraphicFramePr>
        <xdr:cNvPr id="4" name="Chart 3">
          <a:extLst>
            <a:ext uri="{FF2B5EF4-FFF2-40B4-BE49-F238E27FC236}">
              <a16:creationId xmlns:a16="http://schemas.microsoft.com/office/drawing/2014/main" id="{C75810DD-ADEC-46D8-A196-5FEE959564F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381000</xdr:colOff>
      <xdr:row>3</xdr:row>
      <xdr:rowOff>0</xdr:rowOff>
    </xdr:from>
    <xdr:to>
      <xdr:col>27</xdr:col>
      <xdr:colOff>422244</xdr:colOff>
      <xdr:row>37</xdr:row>
      <xdr:rowOff>172357</xdr:rowOff>
    </xdr:to>
    <xdr:graphicFrame macro="">
      <xdr:nvGraphicFramePr>
        <xdr:cNvPr id="5" name="Chart 4">
          <a:extLst>
            <a:ext uri="{FF2B5EF4-FFF2-40B4-BE49-F238E27FC236}">
              <a16:creationId xmlns:a16="http://schemas.microsoft.com/office/drawing/2014/main" id="{0978A00D-4A9A-472E-88DB-C37DDE559AF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126998</xdr:colOff>
      <xdr:row>2</xdr:row>
      <xdr:rowOff>163286</xdr:rowOff>
    </xdr:from>
    <xdr:to>
      <xdr:col>6</xdr:col>
      <xdr:colOff>371931</xdr:colOff>
      <xdr:row>7</xdr:row>
      <xdr:rowOff>127000</xdr:rowOff>
    </xdr:to>
    <xdr:grpSp>
      <xdr:nvGrpSpPr>
        <xdr:cNvPr id="10" name="Group 9">
          <a:extLst>
            <a:ext uri="{FF2B5EF4-FFF2-40B4-BE49-F238E27FC236}">
              <a16:creationId xmlns:a16="http://schemas.microsoft.com/office/drawing/2014/main" id="{F352905D-33B5-4B48-A22F-84D313B41571}"/>
            </a:ext>
          </a:extLst>
        </xdr:cNvPr>
        <xdr:cNvGrpSpPr/>
      </xdr:nvGrpSpPr>
      <xdr:grpSpPr>
        <a:xfrm>
          <a:off x="1950355" y="526143"/>
          <a:ext cx="2068290" cy="870857"/>
          <a:chOff x="1088137" y="5368637"/>
          <a:chExt cx="1822386" cy="907142"/>
        </a:xfrm>
        <a:solidFill>
          <a:srgbClr val="1C4E80"/>
        </a:solidFill>
      </xdr:grpSpPr>
      <xdr:sp macro="" textlink="'Q5'!$L$6">
        <xdr:nvSpPr>
          <xdr:cNvPr id="11" name="Rectangle 10">
            <a:extLst>
              <a:ext uri="{FF2B5EF4-FFF2-40B4-BE49-F238E27FC236}">
                <a16:creationId xmlns:a16="http://schemas.microsoft.com/office/drawing/2014/main" id="{246E8450-C8BF-DE17-0DA4-6EF3EE7AE213}"/>
              </a:ext>
            </a:extLst>
          </xdr:cNvPr>
          <xdr:cNvSpPr/>
        </xdr:nvSpPr>
        <xdr:spPr>
          <a:xfrm>
            <a:off x="1088137" y="5368637"/>
            <a:ext cx="1822386" cy="907142"/>
          </a:xfrm>
          <a:prstGeom prst="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6DA6A055-E360-4957-BA5C-9ED5403AC5F3}" type="TxLink">
              <a:rPr lang="en-US" sz="2000" b="0" i="0" u="none" strike="noStrike">
                <a:solidFill>
                  <a:schemeClr val="bg1"/>
                </a:solidFill>
                <a:latin typeface="Calibri"/>
                <a:cs typeface="Calibri"/>
              </a:rPr>
              <a:pPr algn="ctr"/>
              <a:t> $48,27,04,393.92 </a:t>
            </a:fld>
            <a:endParaRPr lang="en-IN" sz="4400" b="0">
              <a:solidFill>
                <a:schemeClr val="bg1"/>
              </a:solidFill>
              <a:latin typeface="Times New Roman" panose="02020603050405020304" pitchFamily="18" charset="0"/>
              <a:cs typeface="Times New Roman" panose="02020603050405020304" pitchFamily="18" charset="0"/>
            </a:endParaRPr>
          </a:p>
        </xdr:txBody>
      </xdr:sp>
      <xdr:sp macro="" textlink="">
        <xdr:nvSpPr>
          <xdr:cNvPr id="12" name="Rectangle 11">
            <a:extLst>
              <a:ext uri="{FF2B5EF4-FFF2-40B4-BE49-F238E27FC236}">
                <a16:creationId xmlns:a16="http://schemas.microsoft.com/office/drawing/2014/main" id="{439810A4-B72B-2963-4699-E46D3B11422F}"/>
              </a:ext>
            </a:extLst>
          </xdr:cNvPr>
          <xdr:cNvSpPr/>
        </xdr:nvSpPr>
        <xdr:spPr>
          <a:xfrm>
            <a:off x="1138052" y="5426365"/>
            <a:ext cx="1690584" cy="395844"/>
          </a:xfrm>
          <a:prstGeom prst="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000" b="0"/>
              <a:t>Total Payment</a:t>
            </a:r>
          </a:p>
        </xdr:txBody>
      </xdr:sp>
    </xdr:grpSp>
    <xdr:clientData/>
  </xdr:twoCellAnchor>
  <xdr:twoCellAnchor>
    <xdr:from>
      <xdr:col>6</xdr:col>
      <xdr:colOff>453571</xdr:colOff>
      <xdr:row>2</xdr:row>
      <xdr:rowOff>163286</xdr:rowOff>
    </xdr:from>
    <xdr:to>
      <xdr:col>10</xdr:col>
      <xdr:colOff>533014</xdr:colOff>
      <xdr:row>7</xdr:row>
      <xdr:rowOff>130436</xdr:rowOff>
    </xdr:to>
    <xdr:grpSp>
      <xdr:nvGrpSpPr>
        <xdr:cNvPr id="13" name="Group 12">
          <a:extLst>
            <a:ext uri="{FF2B5EF4-FFF2-40B4-BE49-F238E27FC236}">
              <a16:creationId xmlns:a16="http://schemas.microsoft.com/office/drawing/2014/main" id="{56977A03-FAE7-432E-9F13-0021EDA0BDA9}"/>
            </a:ext>
          </a:extLst>
        </xdr:cNvPr>
        <xdr:cNvGrpSpPr/>
      </xdr:nvGrpSpPr>
      <xdr:grpSpPr>
        <a:xfrm>
          <a:off x="4100285" y="526143"/>
          <a:ext cx="2510586" cy="874293"/>
          <a:chOff x="4247078" y="5616039"/>
          <a:chExt cx="2523506" cy="865909"/>
        </a:xfrm>
        <a:solidFill>
          <a:srgbClr val="1C4E80"/>
        </a:solidFill>
      </xdr:grpSpPr>
      <xdr:sp macro="" textlink="'Q5'!$L$10">
        <xdr:nvSpPr>
          <xdr:cNvPr id="14" name="Rectangle 13">
            <a:extLst>
              <a:ext uri="{FF2B5EF4-FFF2-40B4-BE49-F238E27FC236}">
                <a16:creationId xmlns:a16="http://schemas.microsoft.com/office/drawing/2014/main" id="{0898B659-8315-390F-794C-A3382CFE2C6F}"/>
              </a:ext>
            </a:extLst>
          </xdr:cNvPr>
          <xdr:cNvSpPr/>
        </xdr:nvSpPr>
        <xdr:spPr>
          <a:xfrm>
            <a:off x="4247078" y="5616039"/>
            <a:ext cx="2523506" cy="865909"/>
          </a:xfrm>
          <a:prstGeom prst="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EE87F6ED-2911-4D47-9F38-8ED25F27762A}" type="TxLink">
              <a:rPr lang="en-US" sz="2000" b="0" i="0" u="none" strike="noStrike">
                <a:solidFill>
                  <a:schemeClr val="bg1"/>
                </a:solidFill>
                <a:latin typeface="Calibri"/>
                <a:cs typeface="Calibri"/>
              </a:rPr>
              <a:pPr algn="ctr"/>
              <a:t> $44,56,02,650.00 </a:t>
            </a:fld>
            <a:endParaRPr lang="en-IN" sz="2400" b="0">
              <a:solidFill>
                <a:schemeClr val="bg1"/>
              </a:solidFill>
            </a:endParaRPr>
          </a:p>
        </xdr:txBody>
      </xdr:sp>
      <xdr:sp macro="" textlink="">
        <xdr:nvSpPr>
          <xdr:cNvPr id="16" name="Rectangle 15">
            <a:extLst>
              <a:ext uri="{FF2B5EF4-FFF2-40B4-BE49-F238E27FC236}">
                <a16:creationId xmlns:a16="http://schemas.microsoft.com/office/drawing/2014/main" id="{9E7CF6E4-4C7B-4997-197F-451620634F7D}"/>
              </a:ext>
            </a:extLst>
          </xdr:cNvPr>
          <xdr:cNvSpPr/>
        </xdr:nvSpPr>
        <xdr:spPr>
          <a:xfrm>
            <a:off x="4313052" y="5673766"/>
            <a:ext cx="2399805" cy="404091"/>
          </a:xfrm>
          <a:prstGeom prst="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000">
                <a:solidFill>
                  <a:schemeClr val="bg1"/>
                </a:solidFill>
              </a:rPr>
              <a:t>Total Loan Amount</a:t>
            </a:r>
          </a:p>
        </xdr:txBody>
      </xdr:sp>
    </xdr:grpSp>
    <xdr:clientData/>
  </xdr:twoCellAnchor>
  <xdr:twoCellAnchor>
    <xdr:from>
      <xdr:col>0</xdr:col>
      <xdr:colOff>18143</xdr:colOff>
      <xdr:row>0</xdr:row>
      <xdr:rowOff>0</xdr:rowOff>
    </xdr:from>
    <xdr:to>
      <xdr:col>31</xdr:col>
      <xdr:colOff>353786</xdr:colOff>
      <xdr:row>2</xdr:row>
      <xdr:rowOff>117929</xdr:rowOff>
    </xdr:to>
    <xdr:sp macro="" textlink="">
      <xdr:nvSpPr>
        <xdr:cNvPr id="17" name="Rectangle 16">
          <a:extLst>
            <a:ext uri="{FF2B5EF4-FFF2-40B4-BE49-F238E27FC236}">
              <a16:creationId xmlns:a16="http://schemas.microsoft.com/office/drawing/2014/main" id="{68519F8F-3EF3-B868-70F1-26D75B74A617}"/>
            </a:ext>
          </a:extLst>
        </xdr:cNvPr>
        <xdr:cNvSpPr/>
      </xdr:nvSpPr>
      <xdr:spPr>
        <a:xfrm>
          <a:off x="18143" y="0"/>
          <a:ext cx="19177000" cy="480786"/>
        </a:xfrm>
        <a:prstGeom prst="rect">
          <a:avLst/>
        </a:prstGeom>
        <a:solidFill>
          <a:srgbClr val="1C4E8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11</xdr:col>
      <xdr:colOff>480786</xdr:colOff>
      <xdr:row>0</xdr:row>
      <xdr:rowOff>36285</xdr:rowOff>
    </xdr:from>
    <xdr:ext cx="3782786" cy="446212"/>
    <xdr:sp macro="" textlink="">
      <xdr:nvSpPr>
        <xdr:cNvPr id="18" name="TextBox 17">
          <a:extLst>
            <a:ext uri="{FF2B5EF4-FFF2-40B4-BE49-F238E27FC236}">
              <a16:creationId xmlns:a16="http://schemas.microsoft.com/office/drawing/2014/main" id="{DAAAE0B1-CD07-0E6A-835A-2901C3F6178D}"/>
            </a:ext>
          </a:extLst>
        </xdr:cNvPr>
        <xdr:cNvSpPr txBox="1"/>
      </xdr:nvSpPr>
      <xdr:spPr>
        <a:xfrm>
          <a:off x="7166429" y="36285"/>
          <a:ext cx="3782786" cy="4462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2400" b="1" i="0">
              <a:solidFill>
                <a:schemeClr val="bg1"/>
              </a:solidFill>
              <a:latin typeface="Times New Roman" panose="02020603050405020304" pitchFamily="18" charset="0"/>
              <a:cs typeface="Times New Roman" panose="02020603050405020304" pitchFamily="18" charset="0"/>
            </a:rPr>
            <a:t>Bank Analytics Dashboard</a:t>
          </a:r>
        </a:p>
      </xdr:txBody>
    </xdr:sp>
    <xdr:clientData/>
  </xdr:oneCellAnchor>
  <xdr:twoCellAnchor>
    <xdr:from>
      <xdr:col>11</xdr:col>
      <xdr:colOff>27215</xdr:colOff>
      <xdr:row>2</xdr:row>
      <xdr:rowOff>172358</xdr:rowOff>
    </xdr:from>
    <xdr:to>
      <xdr:col>15</xdr:col>
      <xdr:colOff>106658</xdr:colOff>
      <xdr:row>7</xdr:row>
      <xdr:rowOff>139508</xdr:rowOff>
    </xdr:to>
    <xdr:grpSp>
      <xdr:nvGrpSpPr>
        <xdr:cNvPr id="25" name="Group 24">
          <a:extLst>
            <a:ext uri="{FF2B5EF4-FFF2-40B4-BE49-F238E27FC236}">
              <a16:creationId xmlns:a16="http://schemas.microsoft.com/office/drawing/2014/main" id="{ABEC486E-9457-42DD-913A-29957AA7B2E7}"/>
            </a:ext>
          </a:extLst>
        </xdr:cNvPr>
        <xdr:cNvGrpSpPr/>
      </xdr:nvGrpSpPr>
      <xdr:grpSpPr>
        <a:xfrm>
          <a:off x="6712858" y="535215"/>
          <a:ext cx="2510586" cy="874293"/>
          <a:chOff x="4247078" y="5616039"/>
          <a:chExt cx="2523506" cy="865909"/>
        </a:xfrm>
        <a:solidFill>
          <a:srgbClr val="1C4E80"/>
        </a:solidFill>
      </xdr:grpSpPr>
      <xdr:sp macro="" textlink="'Q5'!L18">
        <xdr:nvSpPr>
          <xdr:cNvPr id="26" name="Rectangle 25">
            <a:extLst>
              <a:ext uri="{FF2B5EF4-FFF2-40B4-BE49-F238E27FC236}">
                <a16:creationId xmlns:a16="http://schemas.microsoft.com/office/drawing/2014/main" id="{806B6A02-D761-4AD8-2CB5-844BD6610DE3}"/>
              </a:ext>
            </a:extLst>
          </xdr:cNvPr>
          <xdr:cNvSpPr/>
        </xdr:nvSpPr>
        <xdr:spPr>
          <a:xfrm>
            <a:off x="4247078" y="5616039"/>
            <a:ext cx="2523506" cy="865909"/>
          </a:xfrm>
          <a:prstGeom prst="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6C999EC4-4610-49CD-B35D-D0B0E1CB2897}" type="TxLink">
              <a:rPr lang="en-US" sz="2000" b="0" i="0" u="none" strike="noStrike">
                <a:solidFill>
                  <a:schemeClr val="bg1"/>
                </a:solidFill>
                <a:latin typeface="Calibri"/>
                <a:cs typeface="Calibri"/>
              </a:rPr>
              <a:pPr algn="ctr"/>
              <a:t>12.02%</a:t>
            </a:fld>
            <a:endParaRPr lang="en-IN" sz="2400" b="0">
              <a:solidFill>
                <a:schemeClr val="bg1"/>
              </a:solidFill>
            </a:endParaRPr>
          </a:p>
        </xdr:txBody>
      </xdr:sp>
      <xdr:sp macro="" textlink="">
        <xdr:nvSpPr>
          <xdr:cNvPr id="27" name="Rectangle 26">
            <a:extLst>
              <a:ext uri="{FF2B5EF4-FFF2-40B4-BE49-F238E27FC236}">
                <a16:creationId xmlns:a16="http://schemas.microsoft.com/office/drawing/2014/main" id="{AF00D125-AD90-D6EA-1AD9-82C5984CEE53}"/>
              </a:ext>
            </a:extLst>
          </xdr:cNvPr>
          <xdr:cNvSpPr/>
        </xdr:nvSpPr>
        <xdr:spPr>
          <a:xfrm>
            <a:off x="4313052" y="5673766"/>
            <a:ext cx="2399805" cy="404091"/>
          </a:xfrm>
          <a:prstGeom prst="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400">
                <a:solidFill>
                  <a:schemeClr val="bg1"/>
                </a:solidFill>
              </a:rPr>
              <a:t>Avg Interest Rate</a:t>
            </a:r>
          </a:p>
        </xdr:txBody>
      </xdr:sp>
    </xdr:grpSp>
    <xdr:clientData/>
  </xdr:twoCellAnchor>
  <xdr:twoCellAnchor>
    <xdr:from>
      <xdr:col>15</xdr:col>
      <xdr:colOff>199571</xdr:colOff>
      <xdr:row>2</xdr:row>
      <xdr:rowOff>172358</xdr:rowOff>
    </xdr:from>
    <xdr:to>
      <xdr:col>19</xdr:col>
      <xdr:colOff>279014</xdr:colOff>
      <xdr:row>7</xdr:row>
      <xdr:rowOff>139508</xdr:rowOff>
    </xdr:to>
    <xdr:grpSp>
      <xdr:nvGrpSpPr>
        <xdr:cNvPr id="28" name="Group 27">
          <a:extLst>
            <a:ext uri="{FF2B5EF4-FFF2-40B4-BE49-F238E27FC236}">
              <a16:creationId xmlns:a16="http://schemas.microsoft.com/office/drawing/2014/main" id="{3333B64E-D990-4EF2-9026-05AE28C1041A}"/>
            </a:ext>
          </a:extLst>
        </xdr:cNvPr>
        <xdr:cNvGrpSpPr/>
      </xdr:nvGrpSpPr>
      <xdr:grpSpPr>
        <a:xfrm>
          <a:off x="9316357" y="535215"/>
          <a:ext cx="2510586" cy="874293"/>
          <a:chOff x="4247078" y="5616039"/>
          <a:chExt cx="2523506" cy="865909"/>
        </a:xfrm>
        <a:solidFill>
          <a:srgbClr val="1C4E80"/>
        </a:solidFill>
      </xdr:grpSpPr>
      <xdr:sp macro="" textlink="'Q5'!M14">
        <xdr:nvSpPr>
          <xdr:cNvPr id="29" name="Rectangle 28">
            <a:extLst>
              <a:ext uri="{FF2B5EF4-FFF2-40B4-BE49-F238E27FC236}">
                <a16:creationId xmlns:a16="http://schemas.microsoft.com/office/drawing/2014/main" id="{0768DD97-EF69-28C5-B853-5DE852FB24C3}"/>
              </a:ext>
            </a:extLst>
          </xdr:cNvPr>
          <xdr:cNvSpPr/>
        </xdr:nvSpPr>
        <xdr:spPr>
          <a:xfrm>
            <a:off x="4247078" y="5616039"/>
            <a:ext cx="2523506" cy="865909"/>
          </a:xfrm>
          <a:prstGeom prst="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4552F547-3C8C-4933-8338-C0AFF4280994}" type="TxLink">
              <a:rPr lang="en-US" sz="2000" b="0" i="0" u="none" strike="noStrike">
                <a:solidFill>
                  <a:schemeClr val="bg1"/>
                </a:solidFill>
                <a:latin typeface="Calibri"/>
                <a:cs typeface="Calibri"/>
              </a:rPr>
              <a:pPr algn="ctr"/>
              <a:t> $43,48,10,325.00 </a:t>
            </a:fld>
            <a:endParaRPr lang="en-IN" sz="2400" b="0">
              <a:solidFill>
                <a:schemeClr val="bg1"/>
              </a:solidFill>
            </a:endParaRPr>
          </a:p>
        </xdr:txBody>
      </xdr:sp>
      <xdr:sp macro="" textlink="">
        <xdr:nvSpPr>
          <xdr:cNvPr id="30" name="Rectangle 29">
            <a:extLst>
              <a:ext uri="{FF2B5EF4-FFF2-40B4-BE49-F238E27FC236}">
                <a16:creationId xmlns:a16="http://schemas.microsoft.com/office/drawing/2014/main" id="{E5A0078C-9CCA-0360-C7B1-ED7B319D8ECC}"/>
              </a:ext>
            </a:extLst>
          </xdr:cNvPr>
          <xdr:cNvSpPr/>
        </xdr:nvSpPr>
        <xdr:spPr>
          <a:xfrm>
            <a:off x="4313052" y="5673766"/>
            <a:ext cx="2399805" cy="400479"/>
          </a:xfrm>
          <a:prstGeom prst="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000">
                <a:solidFill>
                  <a:schemeClr val="bg1"/>
                </a:solidFill>
              </a:rPr>
              <a:t>Total Funded Amt</a:t>
            </a:r>
          </a:p>
        </xdr:txBody>
      </xdr:sp>
    </xdr:grpSp>
    <xdr:clientData/>
  </xdr:twoCellAnchor>
  <xdr:twoCellAnchor editAs="oneCell">
    <xdr:from>
      <xdr:col>0</xdr:col>
      <xdr:colOff>54429</xdr:colOff>
      <xdr:row>2</xdr:row>
      <xdr:rowOff>172357</xdr:rowOff>
    </xdr:from>
    <xdr:to>
      <xdr:col>3</xdr:col>
      <xdr:colOff>9072</xdr:colOff>
      <xdr:row>12</xdr:row>
      <xdr:rowOff>136071</xdr:rowOff>
    </xdr:to>
    <mc:AlternateContent xmlns:mc="http://schemas.openxmlformats.org/markup-compatibility/2006" xmlns:a14="http://schemas.microsoft.com/office/drawing/2010/main">
      <mc:Choice Requires="a14">
        <xdr:graphicFrame macro="">
          <xdr:nvGraphicFramePr>
            <xdr:cNvPr id="9" name="issue_d (Year) 1">
              <a:extLst>
                <a:ext uri="{FF2B5EF4-FFF2-40B4-BE49-F238E27FC236}">
                  <a16:creationId xmlns:a16="http://schemas.microsoft.com/office/drawing/2014/main" id="{FF1967DB-8967-416B-A15B-1BD9E6908B4F}"/>
                </a:ext>
              </a:extLst>
            </xdr:cNvPr>
            <xdr:cNvGraphicFramePr/>
          </xdr:nvGraphicFramePr>
          <xdr:xfrm>
            <a:off x="0" y="0"/>
            <a:ext cx="0" cy="0"/>
          </xdr:xfrm>
          <a:graphic>
            <a:graphicData uri="http://schemas.microsoft.com/office/drawing/2010/slicer">
              <sle:slicer xmlns:sle="http://schemas.microsoft.com/office/drawing/2010/slicer" name="issue_d (Year) 1"/>
            </a:graphicData>
          </a:graphic>
        </xdr:graphicFrame>
      </mc:Choice>
      <mc:Fallback xmlns="">
        <xdr:sp macro="" textlink="">
          <xdr:nvSpPr>
            <xdr:cNvPr id="0" name=""/>
            <xdr:cNvSpPr>
              <a:spLocks noTextEdit="1"/>
            </xdr:cNvSpPr>
          </xdr:nvSpPr>
          <xdr:spPr>
            <a:xfrm>
              <a:off x="54429" y="535214"/>
              <a:ext cx="1778000" cy="140176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108858</xdr:colOff>
      <xdr:row>23</xdr:row>
      <xdr:rowOff>90713</xdr:rowOff>
    </xdr:from>
    <xdr:to>
      <xdr:col>11</xdr:col>
      <xdr:colOff>244928</xdr:colOff>
      <xdr:row>37</xdr:row>
      <xdr:rowOff>145142</xdr:rowOff>
    </xdr:to>
    <xdr:graphicFrame macro="">
      <xdr:nvGraphicFramePr>
        <xdr:cNvPr id="3" name="Chart 2">
          <a:extLst>
            <a:ext uri="{FF2B5EF4-FFF2-40B4-BE49-F238E27FC236}">
              <a16:creationId xmlns:a16="http://schemas.microsoft.com/office/drawing/2014/main" id="{429A1B72-5BE1-4C98-9A23-5B8ECED38A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J" refreshedDate="45212.548963657406" backgroundQuery="1" createdVersion="8" refreshedVersion="8" minRefreshableVersion="3" recordCount="0" supportSubquery="1" supportAdvancedDrill="1" xr:uid="{A8BA2712-B254-40C4-9090-E290EC346D38}">
  <cacheSource type="external" connectionId="4"/>
  <cacheFields count="3">
    <cacheField name="[Measures].[Sum of loan_amnt]" caption="Sum of loan_amnt" numFmtId="0" hierarchy="112" level="32767"/>
    <cacheField name="[Merge1].[issue_d (Year)].[issue_d (Year)]" caption="issue_d (Year)" numFmtId="0" hierarchy="96" level="1">
      <sharedItems count="5">
        <s v="2007"/>
        <s v="2008"/>
        <s v="2009"/>
        <s v="2010"/>
        <s v="2011"/>
      </sharedItems>
    </cacheField>
    <cacheField name="[Merge1].[purpose].[purpose]" caption="purpose" numFmtId="0" hierarchy="68" level="1">
      <sharedItems containsSemiMixedTypes="0" containsNonDate="0" containsString="0"/>
    </cacheField>
  </cacheFields>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cacheHierarchy uniqueName="[Merge1].[sub_grade]" caption="sub_grade" attribute="1" defaultMemberUniqueName="[Merge1].[sub_grade].[All]" allUniqueName="[Merge1].[sub_grade].[All]" dimensionUniqueName="[Merge1]" displayFolder="" count="0" memberValueDatatype="130" unbalanced="0"/>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0" memberValueDatatype="130" unbalanced="0"/>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0" memberValueDatatype="130" unbalanced="0"/>
    <cacheHierarchy uniqueName="[Merge1].[issue_d]" caption="issue_d" attribute="1" time="1" defaultMemberUniqueName="[Merge1].[issue_d].[All]" allUniqueName="[Merge1].[issue_d].[All]" dimensionUniqueName="[Merge1]" displayFolder="" count="2" memberValueDatatype="7" unbalanced="0"/>
    <cacheHierarchy uniqueName="[Merge1].[loan_status]" caption="loan_status" attribute="1" defaultMemberUniqueName="[Merge1].[loan_status].[All]" allUniqueName="[Merge1].[loan_status].[All]" dimensionUniqueName="[Merge1]" displayFolder="" count="0" memberValueDatatype="130" unbalanced="0"/>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fieldsUsage count="2">
        <fieldUsage x="-1"/>
        <fieldUsage x="2"/>
      </fieldsUsage>
    </cacheHierarchy>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0" memberValueDatatype="130" unbalanced="0"/>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2" memberValueDatatype="130" unbalanced="0">
      <fieldsUsage count="2">
        <fieldUsage x="-1"/>
        <fieldUsage x="1"/>
      </fieldsUsage>
    </cacheHierarchy>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0" memberValueDatatype="130" unbalanced="0"/>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0" memberValueDatatype="130" unbalanced="0"/>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oneField="1" hidden="1">
      <fieldsUsage count="1">
        <fieldUsage x="0"/>
      </fieldsUsage>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hidden="1">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hidden="1">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hidden="1">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hidden="1">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hidden="1">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hidden="1">
      <extLst>
        <ext xmlns:x15="http://schemas.microsoft.com/office/spreadsheetml/2010/11/main" uri="{B97F6D7D-B522-45F9-BDA1-12C45D357490}">
          <x15:cacheHierarchy aggregatedColumn="55"/>
        </ext>
      </extLst>
    </cacheHierarchy>
  </cacheHierarchies>
  <kpis count="0"/>
  <dimensions count="4">
    <dimension name="Finance_1" uniqueName="[Finance_1]" caption="Finance_1"/>
    <dimension name="Finance_2" uniqueName="[Finance_2]" caption="Finance_2"/>
    <dimension measure="1" name="Measures" uniqueName="[Measures]" caption="Measures"/>
    <dimension name="Merge1" uniqueName="[Merge1]" caption="Merge1"/>
  </dimensions>
  <measureGroups count="3">
    <measureGroup name="Finance_1" caption="Finance_1"/>
    <measureGroup name="Finance_2" caption="Finance_2"/>
    <measureGroup name="Merge1" caption="Merge1"/>
  </measureGroups>
  <maps count="6">
    <map measureGroup="0" dimension="0"/>
    <map measureGroup="0" dimension="1"/>
    <map measureGroup="0" dimension="3"/>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J" refreshedDate="45178.545664930556" backgroundQuery="1" createdVersion="3" refreshedVersion="8" minRefreshableVersion="3" recordCount="0" supportSubquery="1" supportAdvancedDrill="1" xr:uid="{AE6B19B6-E3B2-49AD-A7C8-0D7472248C03}">
  <cacheSource type="external" connectionId="4">
    <extLst>
      <ext xmlns:x14="http://schemas.microsoft.com/office/spreadsheetml/2009/9/main" uri="{F057638F-6D5F-4e77-A914-E7F072B9BCA8}">
        <x14:sourceConnection name="ThisWorkbookDataModel"/>
      </ext>
    </extLst>
  </cacheSource>
  <cacheFields count="0"/>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cacheHierarchy uniqueName="[Merge1].[sub_grade]" caption="sub_grade" attribute="1" defaultMemberUniqueName="[Merge1].[sub_grade].[All]" allUniqueName="[Merge1].[sub_grade].[All]" dimensionUniqueName="[Merge1]" displayFolder="" count="0" memberValueDatatype="130" unbalanced="0"/>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0" memberValueDatatype="130" unbalanced="0"/>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0" memberValueDatatype="130" unbalanced="0"/>
    <cacheHierarchy uniqueName="[Merge1].[issue_d]" caption="issue_d" attribute="1" time="1" defaultMemberUniqueName="[Merge1].[issue_d].[All]" allUniqueName="[Merge1].[issue_d].[All]" dimensionUniqueName="[Merge1]" displayFolder="" count="0" memberValueDatatype="7" unbalanced="0"/>
    <cacheHierarchy uniqueName="[Merge1].[loan_status]" caption="loan_status" attribute="1" defaultMemberUniqueName="[Merge1].[loan_status].[All]" allUniqueName="[Merge1].[loan_status].[All]" dimensionUniqueName="[Merge1]" displayFolder="" count="0" memberValueDatatype="130" unbalanced="0"/>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0" memberValueDatatype="130" unbalanced="0"/>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2" memberValueDatatype="130" unbalanced="0"/>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0" memberValueDatatype="130" unbalanced="0"/>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0" memberValueDatatype="130" unbalanced="0"/>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hidden="1">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hidden="1">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hidden="1">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hidden="1">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hidden="1">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hidden="1">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hidden="1">
      <extLst>
        <ext xmlns:x15="http://schemas.microsoft.com/office/spreadsheetml/2010/11/main" uri="{B97F6D7D-B522-45F9-BDA1-12C45D357490}">
          <x15:cacheHierarchy aggregatedColumn="55"/>
        </ext>
      </extLst>
    </cacheHierarchy>
  </cacheHierarchies>
  <kpis count="0"/>
  <extLst>
    <ext xmlns:x14="http://schemas.microsoft.com/office/spreadsheetml/2009/9/main" uri="{725AE2AE-9491-48be-B2B4-4EB974FC3084}">
      <x14:pivotCacheDefinition slicerData="1" pivotCacheId="156939304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J" refreshedDate="45212.548964467591" backgroundQuery="1" createdVersion="8" refreshedVersion="8" minRefreshableVersion="3" recordCount="0" supportSubquery="1" supportAdvancedDrill="1" xr:uid="{2843CF7F-2A23-4E25-8015-33D4D270AEF1}">
  <cacheSource type="external" connectionId="4"/>
  <cacheFields count="4">
    <cacheField name="[Merge1].[grade].[grade]" caption="grade" numFmtId="0" hierarchy="57" level="1">
      <sharedItems count="7">
        <s v="A"/>
        <s v="B"/>
        <s v="C"/>
        <s v="D"/>
        <s v="E"/>
        <s v="F"/>
        <s v="G"/>
      </sharedItems>
    </cacheField>
    <cacheField name="[Merge1].[sub_grade].[sub_grade]" caption="sub_grade" numFmtId="0" hierarchy="58" level="1">
      <sharedItems count="35">
        <s v="A1"/>
        <s v="A2"/>
        <s v="A3"/>
        <s v="A4"/>
        <s v="A5"/>
        <s v="B1"/>
        <s v="B2"/>
        <s v="B3"/>
        <s v="B4"/>
        <s v="B5"/>
        <s v="C1"/>
        <s v="C2"/>
        <s v="C3"/>
        <s v="C4"/>
        <s v="C5"/>
        <s v="D1"/>
        <s v="D2"/>
        <s v="D3"/>
        <s v="D4"/>
        <s v="D5"/>
        <s v="E1"/>
        <s v="E2"/>
        <s v="E3"/>
        <s v="E4"/>
        <s v="E5"/>
        <s v="F1"/>
        <s v="F2"/>
        <s v="F3"/>
        <s v="F4"/>
        <s v="F5"/>
        <s v="G1"/>
        <s v="G2"/>
        <s v="G3"/>
        <s v="G4"/>
        <s v="G5"/>
      </sharedItems>
    </cacheField>
    <cacheField name="[Measures].[Sum of Finance_2.revol_bal]" caption="Sum of Finance_2.revol_bal" numFmtId="0" hierarchy="113" level="32767"/>
    <cacheField name="[Merge1].[purpose].[purpose]" caption="purpose" numFmtId="0" hierarchy="68" level="1">
      <sharedItems containsSemiMixedTypes="0" containsNonDate="0" containsString="0"/>
    </cacheField>
  </cacheFields>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fieldsUsage count="2">
        <fieldUsage x="-1"/>
        <fieldUsage x="0"/>
      </fieldsUsage>
    </cacheHierarchy>
    <cacheHierarchy uniqueName="[Merge1].[sub_grade]" caption="sub_grade" attribute="1" defaultMemberUniqueName="[Merge1].[sub_grade].[All]" allUniqueName="[Merge1].[sub_grade].[All]" dimensionUniqueName="[Merge1]" displayFolder="" count="2" memberValueDatatype="130" unbalanced="0">
      <fieldsUsage count="2">
        <fieldUsage x="-1"/>
        <fieldUsage x="1"/>
      </fieldsUsage>
    </cacheHierarchy>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0" memberValueDatatype="130" unbalanced="0"/>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0" memberValueDatatype="130" unbalanced="0"/>
    <cacheHierarchy uniqueName="[Merge1].[issue_d]" caption="issue_d" attribute="1" time="1" defaultMemberUniqueName="[Merge1].[issue_d].[All]" allUniqueName="[Merge1].[issue_d].[All]" dimensionUniqueName="[Merge1]" displayFolder="" count="2" memberValueDatatype="7" unbalanced="0"/>
    <cacheHierarchy uniqueName="[Merge1].[loan_status]" caption="loan_status" attribute="1" defaultMemberUniqueName="[Merge1].[loan_status].[All]" allUniqueName="[Merge1].[loan_status].[All]" dimensionUniqueName="[Merge1]" displayFolder="" count="0" memberValueDatatype="130" unbalanced="0"/>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fieldsUsage count="2">
        <fieldUsage x="-1"/>
        <fieldUsage x="3"/>
      </fieldsUsage>
    </cacheHierarchy>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0" memberValueDatatype="130" unbalanced="0"/>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2" memberValueDatatype="130" unbalanced="0"/>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0" memberValueDatatype="130" unbalanced="0"/>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0" memberValueDatatype="130" unbalanced="0"/>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hidden="1">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oneField="1" hidden="1">
      <fieldsUsage count="1">
        <fieldUsage x="2"/>
      </fieldsUsage>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hidden="1">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hidden="1">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hidden="1">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hidden="1">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hidden="1">
      <extLst>
        <ext xmlns:x15="http://schemas.microsoft.com/office/spreadsheetml/2010/11/main" uri="{B97F6D7D-B522-45F9-BDA1-12C45D357490}">
          <x15:cacheHierarchy aggregatedColumn="55"/>
        </ext>
      </extLst>
    </cacheHierarchy>
  </cacheHierarchies>
  <kpis count="0"/>
  <dimensions count="4">
    <dimension name="Finance_1" uniqueName="[Finance_1]" caption="Finance_1"/>
    <dimension name="Finance_2" uniqueName="[Finance_2]" caption="Finance_2"/>
    <dimension measure="1" name="Measures" uniqueName="[Measures]" caption="Measures"/>
    <dimension name="Merge1" uniqueName="[Merge1]" caption="Merge1"/>
  </dimensions>
  <measureGroups count="3">
    <measureGroup name="Finance_1" caption="Finance_1"/>
    <measureGroup name="Finance_2" caption="Finance_2"/>
    <measureGroup name="Merge1" caption="Merge1"/>
  </measureGroups>
  <maps count="6">
    <map measureGroup="0" dimension="0"/>
    <map measureGroup="0" dimension="1"/>
    <map measureGroup="0" dimension="3"/>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J" refreshedDate="45212.548965046299" backgroundQuery="1" createdVersion="8" refreshedVersion="8" minRefreshableVersion="3" recordCount="0" supportSubquery="1" supportAdvancedDrill="1" xr:uid="{3870FB22-FF18-4FA2-AD2B-58304CB4747B}">
  <cacheSource type="external" connectionId="4"/>
  <cacheFields count="3">
    <cacheField name="[Merge1].[verification_status].[verification_status]" caption="verification_status" numFmtId="0" hierarchy="63" level="1">
      <sharedItems count="2">
        <s v="Not Verified"/>
        <s v="Verified"/>
      </sharedItems>
    </cacheField>
    <cacheField name="[Measures].[Sum of Finance_2.total_pymnt]" caption="Sum of Finance_2.total_pymnt" numFmtId="0" hierarchy="114" level="32767"/>
    <cacheField name="[Merge1].[purpose].[purpose]" caption="purpose" numFmtId="0" hierarchy="68" level="1">
      <sharedItems containsSemiMixedTypes="0" containsNonDate="0" containsString="0"/>
    </cacheField>
  </cacheFields>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cacheHierarchy uniqueName="[Merge1].[sub_grade]" caption="sub_grade" attribute="1" defaultMemberUniqueName="[Merge1].[sub_grade].[All]" allUniqueName="[Merge1].[sub_grade].[All]" dimensionUniqueName="[Merge1]" displayFolder="" count="0" memberValueDatatype="130" unbalanced="0"/>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0" memberValueDatatype="130" unbalanced="0"/>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2" memberValueDatatype="130" unbalanced="0">
      <fieldsUsage count="2">
        <fieldUsage x="-1"/>
        <fieldUsage x="0"/>
      </fieldsUsage>
    </cacheHierarchy>
    <cacheHierarchy uniqueName="[Merge1].[issue_d]" caption="issue_d" attribute="1" time="1" defaultMemberUniqueName="[Merge1].[issue_d].[All]" allUniqueName="[Merge1].[issue_d].[All]" dimensionUniqueName="[Merge1]" displayFolder="" count="2" memberValueDatatype="7" unbalanced="0"/>
    <cacheHierarchy uniqueName="[Merge1].[loan_status]" caption="loan_status" attribute="1" defaultMemberUniqueName="[Merge1].[loan_status].[All]" allUniqueName="[Merge1].[loan_status].[All]" dimensionUniqueName="[Merge1]" displayFolder="" count="0" memberValueDatatype="130" unbalanced="0"/>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fieldsUsage count="2">
        <fieldUsage x="-1"/>
        <fieldUsage x="2"/>
      </fieldsUsage>
    </cacheHierarchy>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0" memberValueDatatype="130" unbalanced="0"/>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2" memberValueDatatype="130" unbalanced="0"/>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0" memberValueDatatype="130" unbalanced="0"/>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0" memberValueDatatype="130" unbalanced="0"/>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hidden="1">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hidden="1">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oneField="1" hidden="1">
      <fieldsUsage count="1">
        <fieldUsage x="1"/>
      </fieldsUsage>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hidden="1">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hidden="1">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hidden="1">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hidden="1">
      <extLst>
        <ext xmlns:x15="http://schemas.microsoft.com/office/spreadsheetml/2010/11/main" uri="{B97F6D7D-B522-45F9-BDA1-12C45D357490}">
          <x15:cacheHierarchy aggregatedColumn="55"/>
        </ext>
      </extLst>
    </cacheHierarchy>
  </cacheHierarchies>
  <kpis count="0"/>
  <dimensions count="4">
    <dimension name="Finance_1" uniqueName="[Finance_1]" caption="Finance_1"/>
    <dimension name="Finance_2" uniqueName="[Finance_2]" caption="Finance_2"/>
    <dimension measure="1" name="Measures" uniqueName="[Measures]" caption="Measures"/>
    <dimension name="Merge1" uniqueName="[Merge1]" caption="Merge1"/>
  </dimensions>
  <measureGroups count="3">
    <measureGroup name="Finance_1" caption="Finance_1"/>
    <measureGroup name="Finance_2" caption="Finance_2"/>
    <measureGroup name="Merge1" caption="Merge1"/>
  </measureGroups>
  <maps count="6">
    <map measureGroup="0" dimension="0"/>
    <map measureGroup="0" dimension="1"/>
    <map measureGroup="0" dimension="3"/>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OnLoad="1" refreshedBy="PJ" refreshedDate="45212.548965740738" backgroundQuery="1" createdVersion="8" refreshedVersion="8" minRefreshableVersion="3" recordCount="0" supportSubquery="1" supportAdvancedDrill="1" xr:uid="{86C6481C-DF9F-43F7-8143-58FCF6F570E7}">
  <cacheSource type="external" connectionId="4"/>
  <cacheFields count="5">
    <cacheField name="[Merge1].[addr_state].[addr_state]" caption="addr_state" numFmtId="0" hierarchy="71" level="1">
      <sharedItems count="10">
        <s v="CA"/>
        <s v="FL"/>
        <s v="GA"/>
        <s v="IL"/>
        <s v="MA"/>
        <s v="NJ"/>
        <s v="NY"/>
        <s v="PA"/>
        <s v="TX"/>
        <s v="VA"/>
      </sharedItems>
    </cacheField>
    <cacheField name="[Merge1].[loan_status].[loan_status]" caption="loan_status" numFmtId="0" hierarchy="65" level="1">
      <sharedItems count="3">
        <s v="Charged Off"/>
        <s v="Current"/>
        <s v="Fully Paid"/>
      </sharedItems>
    </cacheField>
    <cacheField name="[Merge1].[Finance_2.last_credit_pull_d (Year)].[Finance_2.last_credit_pull_d (Year)]" caption="Finance_2.last_credit_pull_d (Year)" numFmtId="0" hierarchy="102" level="1">
      <sharedItems count="8">
        <s v="2009"/>
        <s v="2010"/>
        <s v="2011"/>
        <s v="2012"/>
        <s v="2013"/>
        <s v="2014"/>
        <s v="2015"/>
        <s v="2016"/>
      </sharedItems>
    </cacheField>
    <cacheField name="[Measures].[Count of Finance_2.last_credit_pull_d (Year)]" caption="Count of Finance_2.last_credit_pull_d (Year)" numFmtId="0" hierarchy="118" level="32767"/>
    <cacheField name="[Merge1].[purpose].[purpose]" caption="purpose" numFmtId="0" hierarchy="68" level="1">
      <sharedItems containsSemiMixedTypes="0" containsNonDate="0" containsString="0"/>
    </cacheField>
  </cacheFields>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cacheHierarchy uniqueName="[Merge1].[sub_grade]" caption="sub_grade" attribute="1" defaultMemberUniqueName="[Merge1].[sub_grade].[All]" allUniqueName="[Merge1].[sub_grade].[All]" dimensionUniqueName="[Merge1]" displayFolder="" count="0" memberValueDatatype="130" unbalanced="0"/>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0" memberValueDatatype="130" unbalanced="0"/>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0" memberValueDatatype="130" unbalanced="0"/>
    <cacheHierarchy uniqueName="[Merge1].[issue_d]" caption="issue_d" attribute="1" time="1" defaultMemberUniqueName="[Merge1].[issue_d].[All]" allUniqueName="[Merge1].[issue_d].[All]" dimensionUniqueName="[Merge1]" displayFolder="" count="0" memberValueDatatype="7" unbalanced="0"/>
    <cacheHierarchy uniqueName="[Merge1].[loan_status]" caption="loan_status" attribute="1" defaultMemberUniqueName="[Merge1].[loan_status].[All]" allUniqueName="[Merge1].[loan_status].[All]" dimensionUniqueName="[Merge1]" displayFolder="" count="2" memberValueDatatype="130" unbalanced="0">
      <fieldsUsage count="2">
        <fieldUsage x="-1"/>
        <fieldUsage x="1"/>
      </fieldsUsage>
    </cacheHierarchy>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fieldsUsage count="2">
        <fieldUsage x="-1"/>
        <fieldUsage x="4"/>
      </fieldsUsage>
    </cacheHierarchy>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2" memberValueDatatype="130" unbalanced="0">
      <fieldsUsage count="2">
        <fieldUsage x="-1"/>
        <fieldUsage x="0"/>
      </fieldsUsage>
    </cacheHierarchy>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0" memberValueDatatype="130" unbalanced="0"/>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0" memberValueDatatype="130" unbalanced="0"/>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2" memberValueDatatype="130" unbalanced="0">
      <fieldsUsage count="2">
        <fieldUsage x="-1"/>
        <fieldUsage x="2"/>
      </fieldsUsage>
    </cacheHierarchy>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hidden="1">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hidden="1">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hidden="1">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hidden="1">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oneField="1" hidden="1">
      <fieldsUsage count="1">
        <fieldUsage x="3"/>
      </fieldsUsage>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hidden="1">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hidden="1">
      <extLst>
        <ext xmlns:x15="http://schemas.microsoft.com/office/spreadsheetml/2010/11/main" uri="{B97F6D7D-B522-45F9-BDA1-12C45D357490}">
          <x15:cacheHierarchy aggregatedColumn="55"/>
        </ext>
      </extLst>
    </cacheHierarchy>
  </cacheHierarchies>
  <kpis count="0"/>
  <dimensions count="4">
    <dimension name="Finance_1" uniqueName="[Finance_1]" caption="Finance_1"/>
    <dimension name="Finance_2" uniqueName="[Finance_2]" caption="Finance_2"/>
    <dimension measure="1" name="Measures" uniqueName="[Measures]" caption="Measures"/>
    <dimension name="Merge1" uniqueName="[Merge1]" caption="Merge1"/>
  </dimensions>
  <measureGroups count="3">
    <measureGroup name="Finance_1" caption="Finance_1"/>
    <measureGroup name="Finance_2" caption="Finance_2"/>
    <measureGroup name="Merge1" caption="Merge1"/>
  </measureGroups>
  <maps count="6">
    <map measureGroup="0" dimension="0"/>
    <map measureGroup="0" dimension="1"/>
    <map measureGroup="0" dimension="3"/>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J" refreshedDate="45212.548966087961" backgroundQuery="1" createdVersion="8" refreshedVersion="8" minRefreshableVersion="3" recordCount="0" supportSubquery="1" supportAdvancedDrill="1" xr:uid="{AA4FE2DF-F609-41E1-8AF6-CF74288585BB}">
  <cacheSource type="external" connectionId="4"/>
  <cacheFields count="5">
    <cacheField name="[Merge1].[home_ownership].[home_ownership]" caption="home_ownership" numFmtId="0" hierarchy="61" level="1">
      <sharedItems count="3">
        <s v="MORTGAGE"/>
        <s v="OWN"/>
        <s v="RENT"/>
      </sharedItems>
    </cacheField>
    <cacheField name="[Merge1].[loan_status].[loan_status]" caption="loan_status" numFmtId="0" hierarchy="65" level="1">
      <sharedItems count="3">
        <s v="Charged Off"/>
        <s v="Fully Paid"/>
        <s v="Current"/>
      </sharedItems>
    </cacheField>
    <cacheField name="[Merge1].[Finance_2.last_pymnt_d (Year)].[Finance_2.last_pymnt_d (Year)]" caption="Finance_2.last_pymnt_d (Year)" numFmtId="0" hierarchy="99" level="1">
      <sharedItems count="9">
        <s v="2008"/>
        <s v="2009"/>
        <s v="2010"/>
        <s v="2011"/>
        <s v="2012"/>
        <s v="2013"/>
        <s v="2014"/>
        <s v="2015"/>
        <s v="2016"/>
      </sharedItems>
    </cacheField>
    <cacheField name="[Measures].[Count of Finance_2.last_pymnt_d (Year)]" caption="Count of Finance_2.last_pymnt_d (Year)" numFmtId="0" hierarchy="117" level="32767"/>
    <cacheField name="[Merge1].[purpose].[purpose]" caption="purpose" numFmtId="0" hierarchy="68" level="1">
      <sharedItems containsSemiMixedTypes="0" containsNonDate="0" containsString="0"/>
    </cacheField>
  </cacheFields>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cacheHierarchy uniqueName="[Merge1].[sub_grade]" caption="sub_grade" attribute="1" defaultMemberUniqueName="[Merge1].[sub_grade].[All]" allUniqueName="[Merge1].[sub_grade].[All]" dimensionUniqueName="[Merge1]" displayFolder="" count="0" memberValueDatatype="130" unbalanced="0"/>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2" memberValueDatatype="130" unbalanced="0">
      <fieldsUsage count="2">
        <fieldUsage x="-1"/>
        <fieldUsage x="0"/>
      </fieldsUsage>
    </cacheHierarchy>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0" memberValueDatatype="130" unbalanced="0"/>
    <cacheHierarchy uniqueName="[Merge1].[issue_d]" caption="issue_d" attribute="1" time="1" defaultMemberUniqueName="[Merge1].[issue_d].[All]" allUniqueName="[Merge1].[issue_d].[All]" dimensionUniqueName="[Merge1]" displayFolder="" count="2" memberValueDatatype="7" unbalanced="0"/>
    <cacheHierarchy uniqueName="[Merge1].[loan_status]" caption="loan_status" attribute="1" defaultMemberUniqueName="[Merge1].[loan_status].[All]" allUniqueName="[Merge1].[loan_status].[All]" dimensionUniqueName="[Merge1]" displayFolder="" count="2" memberValueDatatype="130" unbalanced="0">
      <fieldsUsage count="2">
        <fieldUsage x="-1"/>
        <fieldUsage x="1"/>
      </fieldsUsage>
    </cacheHierarchy>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fieldsUsage count="2">
        <fieldUsage x="-1"/>
        <fieldUsage x="4"/>
      </fieldsUsage>
    </cacheHierarchy>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0" memberValueDatatype="130" unbalanced="0"/>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2" memberValueDatatype="130" unbalanced="0"/>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2" memberValueDatatype="130" unbalanced="0">
      <fieldsUsage count="2">
        <fieldUsage x="-1"/>
        <fieldUsage x="2"/>
      </fieldsUsage>
    </cacheHierarchy>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0" memberValueDatatype="130" unbalanced="0"/>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hidden="1">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hidden="1">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hidden="1">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oneField="1" hidden="1">
      <fieldsUsage count="1">
        <fieldUsage x="3"/>
      </fieldsUsage>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hidden="1">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hidden="1">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hidden="1">
      <extLst>
        <ext xmlns:x15="http://schemas.microsoft.com/office/spreadsheetml/2010/11/main" uri="{B97F6D7D-B522-45F9-BDA1-12C45D357490}">
          <x15:cacheHierarchy aggregatedColumn="55"/>
        </ext>
      </extLst>
    </cacheHierarchy>
  </cacheHierarchies>
  <kpis count="0"/>
  <dimensions count="4">
    <dimension name="Finance_1" uniqueName="[Finance_1]" caption="Finance_1"/>
    <dimension name="Finance_2" uniqueName="[Finance_2]" caption="Finance_2"/>
    <dimension measure="1" name="Measures" uniqueName="[Measures]" caption="Measures"/>
    <dimension name="Merge1" uniqueName="[Merge1]" caption="Merge1"/>
  </dimensions>
  <measureGroups count="3">
    <measureGroup name="Finance_1" caption="Finance_1"/>
    <measureGroup name="Finance_2" caption="Finance_2"/>
    <measureGroup name="Merge1" caption="Merge1"/>
  </measureGroups>
  <maps count="6">
    <map measureGroup="0" dimension="0"/>
    <map measureGroup="0" dimension="1"/>
    <map measureGroup="0" dimension="3"/>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J" refreshedDate="45212.548966319446" backgroundQuery="1" createdVersion="8" refreshedVersion="8" minRefreshableVersion="3" recordCount="0" supportSubquery="1" supportAdvancedDrill="1" xr:uid="{4A622671-B6CE-4B76-BE04-C16B4EE28377}">
  <cacheSource type="external" connectionId="4"/>
  <cacheFields count="2">
    <cacheField name="[Measures].[Sum of Finance_2.total_pymnt]" caption="Sum of Finance_2.total_pymnt" numFmtId="0" hierarchy="114" level="32767"/>
    <cacheField name="[Merge1].[purpose].[purpose]" caption="purpose" numFmtId="0" hierarchy="68" level="1">
      <sharedItems containsSemiMixedTypes="0" containsNonDate="0" containsString="0"/>
    </cacheField>
  </cacheFields>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cacheHierarchy uniqueName="[Merge1].[sub_grade]" caption="sub_grade" attribute="1" defaultMemberUniqueName="[Merge1].[sub_grade].[All]" allUniqueName="[Merge1].[sub_grade].[All]" dimensionUniqueName="[Merge1]" displayFolder="" count="0" memberValueDatatype="130" unbalanced="0"/>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0" memberValueDatatype="130" unbalanced="0"/>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0" memberValueDatatype="130" unbalanced="0"/>
    <cacheHierarchy uniqueName="[Merge1].[issue_d]" caption="issue_d" attribute="1" time="1" defaultMemberUniqueName="[Merge1].[issue_d].[All]" allUniqueName="[Merge1].[issue_d].[All]" dimensionUniqueName="[Merge1]" displayFolder="" count="2" memberValueDatatype="7" unbalanced="0"/>
    <cacheHierarchy uniqueName="[Merge1].[loan_status]" caption="loan_status" attribute="1" defaultMemberUniqueName="[Merge1].[loan_status].[All]" allUniqueName="[Merge1].[loan_status].[All]" dimensionUniqueName="[Merge1]" displayFolder="" count="0" memberValueDatatype="130" unbalanced="0"/>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fieldsUsage count="2">
        <fieldUsage x="-1"/>
        <fieldUsage x="1"/>
      </fieldsUsage>
    </cacheHierarchy>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0" memberValueDatatype="130" unbalanced="0"/>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2" memberValueDatatype="130" unbalanced="0"/>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0" memberValueDatatype="130" unbalanced="0"/>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0" memberValueDatatype="130" unbalanced="0"/>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hidden="1">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hidden="1">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oneField="1" hidden="1">
      <fieldsUsage count="1">
        <fieldUsage x="0"/>
      </fieldsUsage>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hidden="1">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hidden="1">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hidden="1">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hidden="1">
      <extLst>
        <ext xmlns:x15="http://schemas.microsoft.com/office/spreadsheetml/2010/11/main" uri="{B97F6D7D-B522-45F9-BDA1-12C45D357490}">
          <x15:cacheHierarchy aggregatedColumn="55"/>
        </ext>
      </extLst>
    </cacheHierarchy>
  </cacheHierarchies>
  <kpis count="0"/>
  <dimensions count="4">
    <dimension name="Finance_1" uniqueName="[Finance_1]" caption="Finance_1"/>
    <dimension name="Finance_2" uniqueName="[Finance_2]" caption="Finance_2"/>
    <dimension measure="1" name="Measures" uniqueName="[Measures]" caption="Measures"/>
    <dimension name="Merge1" uniqueName="[Merge1]" caption="Merge1"/>
  </dimensions>
  <measureGroups count="3">
    <measureGroup name="Finance_1" caption="Finance_1"/>
    <measureGroup name="Finance_2" caption="Finance_2"/>
    <measureGroup name="Merge1" caption="Merge1"/>
  </measureGroups>
  <maps count="6">
    <map measureGroup="0" dimension="0"/>
    <map measureGroup="0" dimension="1"/>
    <map measureGroup="0" dimension="3"/>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J" refreshedDate="45212.548966550923" backgroundQuery="1" createdVersion="8" refreshedVersion="8" minRefreshableVersion="3" recordCount="0" supportSubquery="1" supportAdvancedDrill="1" xr:uid="{1CDE95E5-7AEF-4E65-B6AB-B3A4B3D7EF03}">
  <cacheSource type="external" connectionId="4"/>
  <cacheFields count="2">
    <cacheField name="[Measures].[Sum of loan_amnt]" caption="Sum of loan_amnt" numFmtId="0" hierarchy="112" level="32767"/>
    <cacheField name="[Merge1].[purpose].[purpose]" caption="purpose" numFmtId="0" hierarchy="68" level="1">
      <sharedItems containsSemiMixedTypes="0" containsNonDate="0" containsString="0"/>
    </cacheField>
  </cacheFields>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cacheHierarchy uniqueName="[Merge1].[sub_grade]" caption="sub_grade" attribute="1" defaultMemberUniqueName="[Merge1].[sub_grade].[All]" allUniqueName="[Merge1].[sub_grade].[All]" dimensionUniqueName="[Merge1]" displayFolder="" count="0" memberValueDatatype="130" unbalanced="0"/>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0" memberValueDatatype="130" unbalanced="0"/>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0" memberValueDatatype="130" unbalanced="0"/>
    <cacheHierarchy uniqueName="[Merge1].[issue_d]" caption="issue_d" attribute="1" time="1" defaultMemberUniqueName="[Merge1].[issue_d].[All]" allUniqueName="[Merge1].[issue_d].[All]" dimensionUniqueName="[Merge1]" displayFolder="" count="2" memberValueDatatype="7" unbalanced="0"/>
    <cacheHierarchy uniqueName="[Merge1].[loan_status]" caption="loan_status" attribute="1" defaultMemberUniqueName="[Merge1].[loan_status].[All]" allUniqueName="[Merge1].[loan_status].[All]" dimensionUniqueName="[Merge1]" displayFolder="" count="0" memberValueDatatype="130" unbalanced="0"/>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fieldsUsage count="2">
        <fieldUsage x="-1"/>
        <fieldUsage x="1"/>
      </fieldsUsage>
    </cacheHierarchy>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0" memberValueDatatype="130" unbalanced="0"/>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2" memberValueDatatype="130" unbalanced="0"/>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0" memberValueDatatype="130" unbalanced="0"/>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0" memberValueDatatype="130" unbalanced="0"/>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oneField="1" hidden="1">
      <fieldsUsage count="1">
        <fieldUsage x="0"/>
      </fieldsUsage>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hidden="1">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hidden="1">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hidden="1">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hidden="1">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hidden="1">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hidden="1">
      <extLst>
        <ext xmlns:x15="http://schemas.microsoft.com/office/spreadsheetml/2010/11/main" uri="{B97F6D7D-B522-45F9-BDA1-12C45D357490}">
          <x15:cacheHierarchy aggregatedColumn="55"/>
        </ext>
      </extLst>
    </cacheHierarchy>
  </cacheHierarchies>
  <kpis count="0"/>
  <dimensions count="4">
    <dimension name="Finance_1" uniqueName="[Finance_1]" caption="Finance_1"/>
    <dimension name="Finance_2" uniqueName="[Finance_2]" caption="Finance_2"/>
    <dimension measure="1" name="Measures" uniqueName="[Measures]" caption="Measures"/>
    <dimension name="Merge1" uniqueName="[Merge1]" caption="Merge1"/>
  </dimensions>
  <measureGroups count="3">
    <measureGroup name="Finance_1" caption="Finance_1"/>
    <measureGroup name="Finance_2" caption="Finance_2"/>
    <measureGroup name="Merge1" caption="Merge1"/>
  </measureGroups>
  <maps count="6">
    <map measureGroup="0" dimension="0"/>
    <map measureGroup="0" dimension="1"/>
    <map measureGroup="0" dimension="3"/>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J" refreshedDate="45212.548966666669" backgroundQuery="1" createdVersion="8" refreshedVersion="8" minRefreshableVersion="3" recordCount="0" supportSubquery="1" supportAdvancedDrill="1" xr:uid="{25866B12-511F-4F64-8EB0-FCB12D4C9CEF}">
  <cacheSource type="external" connectionId="4"/>
  <cacheFields count="2">
    <cacheField name="[Measures].[Sum of funded_amnt]" caption="Sum of funded_amnt" numFmtId="0" hierarchy="122" level="32767"/>
    <cacheField name="[Merge1].[purpose].[purpose]" caption="purpose" numFmtId="0" hierarchy="68" level="1">
      <sharedItems containsSemiMixedTypes="0" containsNonDate="0" containsString="0"/>
    </cacheField>
  </cacheFields>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cacheHierarchy uniqueName="[Merge1].[sub_grade]" caption="sub_grade" attribute="1" defaultMemberUniqueName="[Merge1].[sub_grade].[All]" allUniqueName="[Merge1].[sub_grade].[All]" dimensionUniqueName="[Merge1]" displayFolder="" count="0" memberValueDatatype="130" unbalanced="0"/>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0" memberValueDatatype="130" unbalanced="0"/>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0" memberValueDatatype="130" unbalanced="0"/>
    <cacheHierarchy uniqueName="[Merge1].[issue_d]" caption="issue_d" attribute="1" time="1" defaultMemberUniqueName="[Merge1].[issue_d].[All]" allUniqueName="[Merge1].[issue_d].[All]" dimensionUniqueName="[Merge1]" displayFolder="" count="2" memberValueDatatype="7" unbalanced="0"/>
    <cacheHierarchy uniqueName="[Merge1].[loan_status]" caption="loan_status" attribute="1" defaultMemberUniqueName="[Merge1].[loan_status].[All]" allUniqueName="[Merge1].[loan_status].[All]" dimensionUniqueName="[Merge1]" displayFolder="" count="0" memberValueDatatype="130" unbalanced="0"/>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fieldsUsage count="2">
        <fieldUsage x="-1"/>
        <fieldUsage x="1"/>
      </fieldsUsage>
    </cacheHierarchy>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0" memberValueDatatype="130" unbalanced="0"/>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2" memberValueDatatype="130" unbalanced="0"/>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0" memberValueDatatype="130" unbalanced="0"/>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0" memberValueDatatype="130" unbalanced="0"/>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hidden="1">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hidden="1">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hidden="1">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hidden="1">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hidden="1">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oneField="1" hidden="1">
      <fieldsUsage count="1">
        <fieldUsage x="0"/>
      </fieldsUsage>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hidden="1">
      <extLst>
        <ext xmlns:x15="http://schemas.microsoft.com/office/spreadsheetml/2010/11/main" uri="{B97F6D7D-B522-45F9-BDA1-12C45D357490}">
          <x15:cacheHierarchy aggregatedColumn="55"/>
        </ext>
      </extLst>
    </cacheHierarchy>
  </cacheHierarchies>
  <kpis count="0"/>
  <dimensions count="4">
    <dimension name="Finance_1" uniqueName="[Finance_1]" caption="Finance_1"/>
    <dimension name="Finance_2" uniqueName="[Finance_2]" caption="Finance_2"/>
    <dimension measure="1" name="Measures" uniqueName="[Measures]" caption="Measures"/>
    <dimension name="Merge1" uniqueName="[Merge1]" caption="Merge1"/>
  </dimensions>
  <measureGroups count="3">
    <measureGroup name="Finance_1" caption="Finance_1"/>
    <measureGroup name="Finance_2" caption="Finance_2"/>
    <measureGroup name="Merge1" caption="Merge1"/>
  </measureGroups>
  <maps count="6">
    <map measureGroup="0" dimension="0"/>
    <map measureGroup="0" dimension="1"/>
    <map measureGroup="0" dimension="3"/>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J" refreshedDate="45212.548966898146" backgroundQuery="1" createdVersion="8" refreshedVersion="8" minRefreshableVersion="3" recordCount="0" supportSubquery="1" supportAdvancedDrill="1" xr:uid="{FD6B11BD-8B5D-4B77-80DD-0F9953197CFA}">
  <cacheSource type="external" connectionId="4"/>
  <cacheFields count="2">
    <cacheField name="[Measures].[Average of int_rate]" caption="Average of int_rate" numFmtId="0" hierarchy="124" level="32767"/>
    <cacheField name="[Merge1].[purpose].[purpose]" caption="purpose" numFmtId="0" hierarchy="68" level="1">
      <sharedItems containsSemiMixedTypes="0" containsNonDate="0" containsString="0"/>
    </cacheField>
  </cacheFields>
  <cacheHierarchies count="125">
    <cacheHierarchy uniqueName="[Finance_1].[id]" caption="id" attribute="1" defaultMemberUniqueName="[Finance_1].[id].[All]" allUniqueName="[Finance_1].[id].[All]" dimensionUniqueName="[Finance_1]" displayFolder="" count="0" memberValueDatatype="20" unbalanced="0"/>
    <cacheHierarchy uniqueName="[Finance_1].[member_id]" caption="member_id" attribute="1" defaultMemberUniqueName="[Finance_1].[member_id].[All]" allUniqueName="[Finance_1].[member_id].[All]" dimensionUniqueName="[Finance_1]" displayFolder="" count="0" memberValueDatatype="20" unbalanced="0"/>
    <cacheHierarchy uniqueName="[Finance_1].[loan_amnt]" caption="loan_amnt" attribute="1" defaultMemberUniqueName="[Finance_1].[loan_amnt].[All]" allUniqueName="[Finance_1].[loan_amnt].[All]" dimensionUniqueName="[Finance_1]" displayFolder="" count="0" memberValueDatatype="20" unbalanced="0"/>
    <cacheHierarchy uniqueName="[Finance_1].[funded_amnt]" caption="funded_amnt" attribute="1" defaultMemberUniqueName="[Finance_1].[funded_amnt].[All]" allUniqueName="[Finance_1].[funded_amnt].[All]" dimensionUniqueName="[Finance_1]" displayFolder="" count="0" memberValueDatatype="20"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5"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20"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time="1" defaultMemberUniqueName="[Finance_1].[issue_d].[All]" allUniqueName="[Finance_1].[issue_d].[All]" dimensionUniqueName="[Finance_1]" displayFolder="" count="0" memberValueDatatype="7"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Finance_2].[id]" caption="id" attribute="1" defaultMemberUniqueName="[Finance_2].[id].[All]" allUniqueName="[Finance_2].[id].[All]" dimensionUniqueName="[Finance_2]" displayFolder="" count="0" memberValueDatatype="20" unbalanced="0"/>
    <cacheHierarchy uniqueName="[Finance_2].[delinq_2yrs]" caption="delinq_2yrs" attribute="1" defaultMemberUniqueName="[Finance_2].[delinq_2yrs].[All]" allUniqueName="[Finance_2].[delinq_2yrs].[All]" dimensionUniqueName="[Finance_2]" displayFolder="" count="0" memberValueDatatype="20" unbalanced="0"/>
    <cacheHierarchy uniqueName="[Finance_2].[earliest_cr_line]" caption="earliest_cr_line" attribute="1" time="1" defaultMemberUniqueName="[Finance_2].[earliest_cr_line].[All]" allUniqueName="[Finance_2].[earliest_cr_line].[All]" dimensionUniqueName="[Finance_2]" displayFolder="" count="0" memberValueDatatype="7" unbalanced="0"/>
    <cacheHierarchy uniqueName="[Finance_2].[inq_last_6mths]" caption="inq_last_6mths" attribute="1" defaultMemberUniqueName="[Finance_2].[inq_last_6mths].[All]" allUniqueName="[Finance_2].[inq_last_6mths].[All]" dimensionUniqueName="[Finance_2]" displayFolder="" count="0" memberValueDatatype="20" unbalanced="0"/>
    <cacheHierarchy uniqueName="[Finance_2].[mths_since_last_delinq]" caption="mths_since_last_delinq" attribute="1" defaultMemberUniqueName="[Finance_2].[mths_since_last_delinq].[All]" allUniqueName="[Finance_2].[mths_since_last_delinq].[All]" dimensionUniqueName="[Finance_2]" displayFolder="" count="0" memberValueDatatype="130" unbalanced="0"/>
    <cacheHierarchy uniqueName="[Finance_2].[mths_since_last_record]" caption="mths_since_last_record" attribute="1" defaultMemberUniqueName="[Finance_2].[mths_since_last_record].[All]" allUniqueName="[Finance_2].[mths_since_last_record].[All]" dimensionUniqueName="[Finance_2]" displayFolder="" count="0" memberValueDatatype="130" unbalanced="0"/>
    <cacheHierarchy uniqueName="[Finance_2].[open_acc]" caption="open_acc" attribute="1" defaultMemberUniqueName="[Finance_2].[open_acc].[All]" allUniqueName="[Finance_2].[open_acc].[All]" dimensionUniqueName="[Finance_2]" displayFolder="" count="0" memberValueDatatype="20" unbalanced="0"/>
    <cacheHierarchy uniqueName="[Finance_2].[pub_rec]" caption="pub_rec" attribute="1" defaultMemberUniqueName="[Finance_2].[pub_rec].[All]" allUniqueName="[Finance_2].[pub_rec].[All]" dimensionUniqueName="[Finance_2]" displayFolder="" count="0" memberValueDatatype="20" unbalanced="0"/>
    <cacheHierarchy uniqueName="[Finance_2].[revol_bal]" caption="revol_bal" attribute="1" defaultMemberUniqueName="[Finance_2].[revol_bal].[All]" allUniqueName="[Finance_2].[revol_bal].[All]" dimensionUniqueName="[Finance_2]" displayFolder="" count="0" memberValueDatatype="20" unbalanced="0"/>
    <cacheHierarchy uniqueName="[Finance_2].[revol_util]" caption="revol_util" attribute="1" defaultMemberUniqueName="[Finance_2].[revol_util].[All]" allUniqueName="[Finance_2].[revol_util].[All]" dimensionUniqueName="[Finance_2]" displayFolder="" count="0" memberValueDatatype="5" unbalanced="0"/>
    <cacheHierarchy uniqueName="[Finance_2].[total_acc]" caption="total_acc" attribute="1" defaultMemberUniqueName="[Finance_2].[total_acc].[All]" allUniqueName="[Finance_2].[total_acc].[All]" dimensionUniqueName="[Finance_2]" displayFolder="" count="0" memberValueDatatype="20" unbalanced="0"/>
    <cacheHierarchy uniqueName="[Finance_2].[initial_list_status]" caption="initial_list_status" attribute="1" defaultMemberUniqueName="[Finance_2].[initial_list_status].[All]" allUniqueName="[Finance_2].[initial_list_status].[All]" dimensionUniqueName="[Finance_2]" displayFolder="" count="0" memberValueDatatype="130" unbalanced="0"/>
    <cacheHierarchy uniqueName="[Finance_2].[out_prncp]" caption="out_prncp" attribute="1" defaultMemberUniqueName="[Finance_2].[out_prncp].[All]" allUniqueName="[Finance_2].[out_prncp].[All]" dimensionUniqueName="[Finance_2]" displayFolder="" count="0" memberValueDatatype="20" unbalanced="0"/>
    <cacheHierarchy uniqueName="[Finance_2].[out_prncp_inv]" caption="out_prncp_inv" attribute="1" defaultMemberUniqueName="[Finance_2].[out_prncp_inv].[All]" allUniqueName="[Finance_2].[out_prncp_inv].[All]" dimensionUniqueName="[Finance_2]" displayFolder="" count="0" memberValueDatatype="20" unbalanced="0"/>
    <cacheHierarchy uniqueName="[Finance_2].[total_pymnt]" caption="total_pymnt" attribute="1" defaultMemberUniqueName="[Finance_2].[total_pymnt].[All]" allUniqueName="[Finance_2].[total_pymnt].[All]" dimensionUniqueName="[Finance_2]" displayFolder="" count="0" memberValueDatatype="5" unbalanced="0"/>
    <cacheHierarchy uniqueName="[Finance_2].[total_pymnt_inv]" caption="total_pymnt_inv" attribute="1" defaultMemberUniqueName="[Finance_2].[total_pymnt_inv].[All]" allUniqueName="[Finance_2].[total_pymnt_inv].[All]" dimensionUniqueName="[Finance_2]" displayFolder="" count="0" memberValueDatatype="5" unbalanced="0"/>
    <cacheHierarchy uniqueName="[Finance_2].[total_rec_prncp]" caption="total_rec_prncp" attribute="1" defaultMemberUniqueName="[Finance_2].[total_rec_prncp].[All]" allUniqueName="[Finance_2].[total_rec_prncp].[All]" dimensionUniqueName="[Finance_2]" displayFolder="" count="0" memberValueDatatype="5" unbalanced="0"/>
    <cacheHierarchy uniqueName="[Finance_2].[total_rec_int]" caption="total_rec_int" attribute="1" defaultMemberUniqueName="[Finance_2].[total_rec_int].[All]" allUniqueName="[Finance_2].[total_rec_int].[All]" dimensionUniqueName="[Finance_2]" displayFolder="" count="0" memberValueDatatype="5" unbalanced="0"/>
    <cacheHierarchy uniqueName="[Finance_2].[total_rec_late_fee]" caption="total_rec_late_fee" attribute="1" defaultMemberUniqueName="[Finance_2].[total_rec_late_fee].[All]" allUniqueName="[Finance_2].[total_rec_late_fee].[All]" dimensionUniqueName="[Finance_2]" displayFolder="" count="0" memberValueDatatype="5" unbalanced="0"/>
    <cacheHierarchy uniqueName="[Finance_2].[recoveries]" caption="recoveries" attribute="1" defaultMemberUniqueName="[Finance_2].[recoveries].[All]" allUniqueName="[Finance_2].[recoveries].[All]" dimensionUniqueName="[Finance_2]" displayFolder="" count="0" memberValueDatatype="5" unbalanced="0"/>
    <cacheHierarchy uniqueName="[Finance_2].[collection_recovery_fee]" caption="collection_recovery_fee" attribute="1" defaultMemberUniqueName="[Finance_2].[collection_recovery_fee].[All]" allUniqueName="[Finance_2].[collection_recovery_fee].[All]" dimensionUniqueName="[Finance_2]" displayFolder="" count="0" memberValueDatatype="5" unbalanced="0"/>
    <cacheHierarchy uniqueName="[Finance_2].[last_pymnt_d]" caption="last_pymnt_d" attribute="1" time="1" defaultMemberUniqueName="[Finance_2].[last_pymnt_d].[All]" allUniqueName="[Finance_2].[last_pymnt_d].[All]" dimensionUniqueName="[Finance_2]" displayFolder="" count="0" memberValueDatatype="7" unbalanced="0"/>
    <cacheHierarchy uniqueName="[Finance_2].[last_pymnt_amnt]" caption="last_pymnt_amnt" attribute="1" defaultMemberUniqueName="[Finance_2].[last_pymnt_amnt].[All]" allUniqueName="[Finance_2].[last_pymnt_amnt].[All]" dimensionUniqueName="[Finance_2]" displayFolder="" count="0" memberValueDatatype="5" unbalanced="0"/>
    <cacheHierarchy uniqueName="[Finance_2].[next_pymnt_d]" caption="next_pymnt_d" attribute="1" defaultMemberUniqueName="[Finance_2].[next_pymnt_d].[All]" allUniqueName="[Finance_2].[next_pymnt_d].[All]" dimensionUniqueName="[Finance_2]" displayFolder="" count="0" memberValueDatatype="130" unbalanced="0"/>
    <cacheHierarchy uniqueName="[Finance_2].[last_credit_pull_d]" caption="last_credit_pull_d" attribute="1" time="1" defaultMemberUniqueName="[Finance_2].[last_credit_pull_d].[All]" allUniqueName="[Finance_2].[last_credit_pull_d].[All]" dimensionUniqueName="[Finance_2]" displayFolder="" count="0" memberValueDatatype="7" unbalanced="0"/>
    <cacheHierarchy uniqueName="[Merge1].[id]" caption="id" attribute="1" defaultMemberUniqueName="[Merge1].[id].[All]" allUniqueName="[Merge1].[id].[All]" dimensionUniqueName="[Merge1]" displayFolder="" count="0" memberValueDatatype="20" unbalanced="0"/>
    <cacheHierarchy uniqueName="[Merge1].[member_id]" caption="member_id" attribute="1" defaultMemberUniqueName="[Merge1].[member_id].[All]" allUniqueName="[Merge1].[member_id].[All]" dimensionUniqueName="[Merge1]" displayFolder="" count="0" memberValueDatatype="20" unbalanced="0"/>
    <cacheHierarchy uniqueName="[Merge1].[loan_amnt]" caption="loan_amnt" attribute="1" defaultMemberUniqueName="[Merge1].[loan_amnt].[All]" allUniqueName="[Merge1].[loan_amnt].[All]" dimensionUniqueName="[Merge1]" displayFolder="" count="0" memberValueDatatype="20" unbalanced="0"/>
    <cacheHierarchy uniqueName="[Merge1].[funded_amnt]" caption="funded_amnt" attribute="1" defaultMemberUniqueName="[Merge1].[funded_amnt].[All]" allUniqueName="[Merge1].[funded_amnt].[All]" dimensionUniqueName="[Merge1]" displayFolder="" count="0" memberValueDatatype="20" unbalanced="0"/>
    <cacheHierarchy uniqueName="[Merge1].[funded_amnt_inv]" caption="funded_amnt_inv" attribute="1" defaultMemberUniqueName="[Merge1].[funded_amnt_inv].[All]" allUniqueName="[Merge1].[funded_amnt_inv].[All]" dimensionUniqueName="[Merge1]" displayFolder="" count="0" memberValueDatatype="5" unbalanced="0"/>
    <cacheHierarchy uniqueName="[Merge1].[term]" caption="term" attribute="1" defaultMemberUniqueName="[Merge1].[term].[All]" allUniqueName="[Merge1].[term].[All]" dimensionUniqueName="[Merge1]" displayFolder="" count="0" memberValueDatatype="130" unbalanced="0"/>
    <cacheHierarchy uniqueName="[Merge1].[int_rate]" caption="int_rate" attribute="1" defaultMemberUniqueName="[Merge1].[int_rate].[All]" allUniqueName="[Merge1].[int_rate].[All]" dimensionUniqueName="[Merge1]" displayFolder="" count="0" memberValueDatatype="5" unbalanced="0"/>
    <cacheHierarchy uniqueName="[Merge1].[installment]" caption="installment" attribute="1" defaultMemberUniqueName="[Merge1].[installment].[All]" allUniqueName="[Merge1].[installment].[All]" dimensionUniqueName="[Merge1]" displayFolder="" count="0" memberValueDatatype="5" unbalanced="0"/>
    <cacheHierarchy uniqueName="[Merge1].[grade]" caption="grade" attribute="1" defaultMemberUniqueName="[Merge1].[grade].[All]" allUniqueName="[Merge1].[grade].[All]" dimensionUniqueName="[Merge1]" displayFolder="" count="2" memberValueDatatype="130" unbalanced="0"/>
    <cacheHierarchy uniqueName="[Merge1].[sub_grade]" caption="sub_grade" attribute="1" defaultMemberUniqueName="[Merge1].[sub_grade].[All]" allUniqueName="[Merge1].[sub_grade].[All]" dimensionUniqueName="[Merge1]" displayFolder="" count="0" memberValueDatatype="130" unbalanced="0"/>
    <cacheHierarchy uniqueName="[Merge1].[emp_title]" caption="emp_title" attribute="1" defaultMemberUniqueName="[Merge1].[emp_title].[All]" allUniqueName="[Merge1].[emp_title].[All]" dimensionUniqueName="[Merge1]" displayFolder="" count="0" memberValueDatatype="130" unbalanced="0"/>
    <cacheHierarchy uniqueName="[Merge1].[emp_length]" caption="emp_length" attribute="1" defaultMemberUniqueName="[Merge1].[emp_length].[All]" allUniqueName="[Merge1].[emp_length].[All]" dimensionUniqueName="[Merge1]" displayFolder="" count="0" memberValueDatatype="130" unbalanced="0"/>
    <cacheHierarchy uniqueName="[Merge1].[home_ownership]" caption="home_ownership" attribute="1" defaultMemberUniqueName="[Merge1].[home_ownership].[All]" allUniqueName="[Merge1].[home_ownership].[All]" dimensionUniqueName="[Merge1]" displayFolder="" count="0" memberValueDatatype="130" unbalanced="0"/>
    <cacheHierarchy uniqueName="[Merge1].[annual_inc]" caption="annual_inc" attribute="1" defaultMemberUniqueName="[Merge1].[annual_inc].[All]" allUniqueName="[Merge1].[annual_inc].[All]" dimensionUniqueName="[Merge1]" displayFolder="" count="0" memberValueDatatype="20" unbalanced="0"/>
    <cacheHierarchy uniqueName="[Merge1].[verification_status]" caption="verification_status" attribute="1" defaultMemberUniqueName="[Merge1].[verification_status].[All]" allUniqueName="[Merge1].[verification_status].[All]" dimensionUniqueName="[Merge1]" displayFolder="" count="0" memberValueDatatype="130" unbalanced="0"/>
    <cacheHierarchy uniqueName="[Merge1].[issue_d]" caption="issue_d" attribute="1" time="1" defaultMemberUniqueName="[Merge1].[issue_d].[All]" allUniqueName="[Merge1].[issue_d].[All]" dimensionUniqueName="[Merge1]" displayFolder="" count="2" memberValueDatatype="7" unbalanced="0"/>
    <cacheHierarchy uniqueName="[Merge1].[loan_status]" caption="loan_status" attribute="1" defaultMemberUniqueName="[Merge1].[loan_status].[All]" allUniqueName="[Merge1].[loan_status].[All]" dimensionUniqueName="[Merge1]" displayFolder="" count="0" memberValueDatatype="130" unbalanced="0"/>
    <cacheHierarchy uniqueName="[Merge1].[pymnt_plan]" caption="pymnt_plan" attribute="1" defaultMemberUniqueName="[Merge1].[pymnt_plan].[All]" allUniqueName="[Merge1].[pymnt_plan].[All]" dimensionUniqueName="[Merge1]" displayFolder="" count="0" memberValueDatatype="130" unbalanced="0"/>
    <cacheHierarchy uniqueName="[Merge1].[desc]" caption="desc" attribute="1" defaultMemberUniqueName="[Merge1].[desc].[All]" allUniqueName="[Merge1].[desc].[All]" dimensionUniqueName="[Merge1]" displayFolder="" count="0" memberValueDatatype="130" unbalanced="0"/>
    <cacheHierarchy uniqueName="[Merge1].[purpose]" caption="purpose" attribute="1" defaultMemberUniqueName="[Merge1].[purpose].[All]" allUniqueName="[Merge1].[purpose].[All]" dimensionUniqueName="[Merge1]" displayFolder="" count="2" memberValueDatatype="130" unbalanced="0">
      <fieldsUsage count="2">
        <fieldUsage x="-1"/>
        <fieldUsage x="1"/>
      </fieldsUsage>
    </cacheHierarchy>
    <cacheHierarchy uniqueName="[Merge1].[title]" caption="title" attribute="1" defaultMemberUniqueName="[Merge1].[title].[All]" allUniqueName="[Merge1].[title].[All]" dimensionUniqueName="[Merge1]" displayFolder="" count="0" memberValueDatatype="130" unbalanced="0"/>
    <cacheHierarchy uniqueName="[Merge1].[zip_code]" caption="zip_code" attribute="1" defaultMemberUniqueName="[Merge1].[zip_code].[All]" allUniqueName="[Merge1].[zip_code].[All]" dimensionUniqueName="[Merge1]" displayFolder="" count="0" memberValueDatatype="130" unbalanced="0"/>
    <cacheHierarchy uniqueName="[Merge1].[addr_state]" caption="addr_state" attribute="1" defaultMemberUniqueName="[Merge1].[addr_state].[All]" allUniqueName="[Merge1].[addr_state].[All]" dimensionUniqueName="[Merge1]" displayFolder="" count="0" memberValueDatatype="130" unbalanced="0"/>
    <cacheHierarchy uniqueName="[Merge1].[dti]" caption="dti" attribute="1" defaultMemberUniqueName="[Merge1].[dti].[All]" allUniqueName="[Merge1].[dti].[All]" dimensionUniqueName="[Merge1]" displayFolder="" count="0" memberValueDatatype="5" unbalanced="0"/>
    <cacheHierarchy uniqueName="[Merge1].[Finance_2.delinq_2yrs]" caption="Finance_2.delinq_2yrs" attribute="1" defaultMemberUniqueName="[Merge1].[Finance_2.delinq_2yrs].[All]" allUniqueName="[Merge1].[Finance_2.delinq_2yrs].[All]" dimensionUniqueName="[Merge1]" displayFolder="" count="0" memberValueDatatype="20" unbalanced="0"/>
    <cacheHierarchy uniqueName="[Merge1].[Finance_2.earliest_cr_line]" caption="Finance_2.earliest_cr_line" attribute="1" time="1" defaultMemberUniqueName="[Merge1].[Finance_2.earliest_cr_line].[All]" allUniqueName="[Merge1].[Finance_2.earliest_cr_line].[All]" dimensionUniqueName="[Merge1]" displayFolder="" count="0" memberValueDatatype="7" unbalanced="0"/>
    <cacheHierarchy uniqueName="[Merge1].[Finance_2.inq_last_6mths]" caption="Finance_2.inq_last_6mths" attribute="1" defaultMemberUniqueName="[Merge1].[Finance_2.inq_last_6mths].[All]" allUniqueName="[Merge1].[Finance_2.inq_last_6mths].[All]" dimensionUniqueName="[Merge1]" displayFolder="" count="0" memberValueDatatype="20" unbalanced="0"/>
    <cacheHierarchy uniqueName="[Merge1].[Finance_2.mths_since_last_delinq]" caption="Finance_2.mths_since_last_delinq" attribute="1" defaultMemberUniqueName="[Merge1].[Finance_2.mths_since_last_delinq].[All]" allUniqueName="[Merge1].[Finance_2.mths_since_last_delinq].[All]" dimensionUniqueName="[Merge1]" displayFolder="" count="0" memberValueDatatype="130" unbalanced="0"/>
    <cacheHierarchy uniqueName="[Merge1].[Finance_2.mths_since_last_record]" caption="Finance_2.mths_since_last_record" attribute="1" defaultMemberUniqueName="[Merge1].[Finance_2.mths_since_last_record].[All]" allUniqueName="[Merge1].[Finance_2.mths_since_last_record].[All]" dimensionUniqueName="[Merge1]" displayFolder="" count="0" memberValueDatatype="130" unbalanced="0"/>
    <cacheHierarchy uniqueName="[Merge1].[Finance_2.open_acc]" caption="Finance_2.open_acc" attribute="1" defaultMemberUniqueName="[Merge1].[Finance_2.open_acc].[All]" allUniqueName="[Merge1].[Finance_2.open_acc].[All]" dimensionUniqueName="[Merge1]" displayFolder="" count="0" memberValueDatatype="20" unbalanced="0"/>
    <cacheHierarchy uniqueName="[Merge1].[Finance_2.pub_rec]" caption="Finance_2.pub_rec" attribute="1" defaultMemberUniqueName="[Merge1].[Finance_2.pub_rec].[All]" allUniqueName="[Merge1].[Finance_2.pub_rec].[All]" dimensionUniqueName="[Merge1]" displayFolder="" count="0" memberValueDatatype="20" unbalanced="0"/>
    <cacheHierarchy uniqueName="[Merge1].[Finance_2.revol_bal]" caption="Finance_2.revol_bal" attribute="1" defaultMemberUniqueName="[Merge1].[Finance_2.revol_bal].[All]" allUniqueName="[Merge1].[Finance_2.revol_bal].[All]" dimensionUniqueName="[Merge1]" displayFolder="" count="0" memberValueDatatype="20" unbalanced="0"/>
    <cacheHierarchy uniqueName="[Merge1].[Finance_2.revol_util]" caption="Finance_2.revol_util" attribute="1" defaultMemberUniqueName="[Merge1].[Finance_2.revol_util].[All]" allUniqueName="[Merge1].[Finance_2.revol_util].[All]" dimensionUniqueName="[Merge1]" displayFolder="" count="0" memberValueDatatype="5" unbalanced="0"/>
    <cacheHierarchy uniqueName="[Merge1].[Finance_2.total_acc]" caption="Finance_2.total_acc" attribute="1" defaultMemberUniqueName="[Merge1].[Finance_2.total_acc].[All]" allUniqueName="[Merge1].[Finance_2.total_acc].[All]" dimensionUniqueName="[Merge1]" displayFolder="" count="0" memberValueDatatype="20" unbalanced="0"/>
    <cacheHierarchy uniqueName="[Merge1].[Finance_2.initial_list_status]" caption="Finance_2.initial_list_status" attribute="1" defaultMemberUniqueName="[Merge1].[Finance_2.initial_list_status].[All]" allUniqueName="[Merge1].[Finance_2.initial_list_status].[All]" dimensionUniqueName="[Merge1]" displayFolder="" count="0" memberValueDatatype="130" unbalanced="0"/>
    <cacheHierarchy uniqueName="[Merge1].[Finance_2.out_prncp]" caption="Finance_2.out_prncp" attribute="1" defaultMemberUniqueName="[Merge1].[Finance_2.out_prncp].[All]" allUniqueName="[Merge1].[Finance_2.out_prncp].[All]" dimensionUniqueName="[Merge1]" displayFolder="" count="0" memberValueDatatype="20" unbalanced="0"/>
    <cacheHierarchy uniqueName="[Merge1].[Finance_2.out_prncp_inv]" caption="Finance_2.out_prncp_inv" attribute="1" defaultMemberUniqueName="[Merge1].[Finance_2.out_prncp_inv].[All]" allUniqueName="[Merge1].[Finance_2.out_prncp_inv].[All]" dimensionUniqueName="[Merge1]" displayFolder="" count="0" memberValueDatatype="20" unbalanced="0"/>
    <cacheHierarchy uniqueName="[Merge1].[Finance_2.total_pymnt]" caption="Finance_2.total_pymnt" attribute="1" defaultMemberUniqueName="[Merge1].[Finance_2.total_pymnt].[All]" allUniqueName="[Merge1].[Finance_2.total_pymnt].[All]" dimensionUniqueName="[Merge1]" displayFolder="" count="0" memberValueDatatype="5" unbalanced="0"/>
    <cacheHierarchy uniqueName="[Merge1].[Finance_2.total_pymnt_inv]" caption="Finance_2.total_pymnt_inv" attribute="1" defaultMemberUniqueName="[Merge1].[Finance_2.total_pymnt_inv].[All]" allUniqueName="[Merge1].[Finance_2.total_pymnt_inv].[All]" dimensionUniqueName="[Merge1]" displayFolder="" count="0" memberValueDatatype="5" unbalanced="0"/>
    <cacheHierarchy uniqueName="[Merge1].[Finance_2.total_rec_prncp]" caption="Finance_2.total_rec_prncp" attribute="1" defaultMemberUniqueName="[Merge1].[Finance_2.total_rec_prncp].[All]" allUniqueName="[Merge1].[Finance_2.total_rec_prncp].[All]" dimensionUniqueName="[Merge1]" displayFolder="" count="0" memberValueDatatype="5" unbalanced="0"/>
    <cacheHierarchy uniqueName="[Merge1].[Finance_2.total_rec_int]" caption="Finance_2.total_rec_int" attribute="1" defaultMemberUniqueName="[Merge1].[Finance_2.total_rec_int].[All]" allUniqueName="[Merge1].[Finance_2.total_rec_int].[All]" dimensionUniqueName="[Merge1]" displayFolder="" count="0" memberValueDatatype="5" unbalanced="0"/>
    <cacheHierarchy uniqueName="[Merge1].[Finance_2.total_rec_late_fee]" caption="Finance_2.total_rec_late_fee" attribute="1" defaultMemberUniqueName="[Merge1].[Finance_2.total_rec_late_fee].[All]" allUniqueName="[Merge1].[Finance_2.total_rec_late_fee].[All]" dimensionUniqueName="[Merge1]" displayFolder="" count="0" memberValueDatatype="5" unbalanced="0"/>
    <cacheHierarchy uniqueName="[Merge1].[Finance_2.recoveries]" caption="Finance_2.recoveries" attribute="1" defaultMemberUniqueName="[Merge1].[Finance_2.recoveries].[All]" allUniqueName="[Merge1].[Finance_2.recoveries].[All]" dimensionUniqueName="[Merge1]" displayFolder="" count="0" memberValueDatatype="5" unbalanced="0"/>
    <cacheHierarchy uniqueName="[Merge1].[Finance_2.collection_recovery_fee]" caption="Finance_2.collection_recovery_fee" attribute="1" defaultMemberUniqueName="[Merge1].[Finance_2.collection_recovery_fee].[All]" allUniqueName="[Merge1].[Finance_2.collection_recovery_fee].[All]" dimensionUniqueName="[Merge1]" displayFolder="" count="0" memberValueDatatype="5" unbalanced="0"/>
    <cacheHierarchy uniqueName="[Merge1].[Finance_2.last_pymnt_d]" caption="Finance_2.last_pymnt_d" attribute="1" time="1" defaultMemberUniqueName="[Merge1].[Finance_2.last_pymnt_d].[All]" allUniqueName="[Merge1].[Finance_2.last_pymnt_d].[All]" dimensionUniqueName="[Merge1]" displayFolder="" count="0" memberValueDatatype="7" unbalanced="0"/>
    <cacheHierarchy uniqueName="[Merge1].[Finance_2.last_pymnt_amnt]" caption="Finance_2.last_pymnt_amnt" attribute="1" defaultMemberUniqueName="[Merge1].[Finance_2.last_pymnt_amnt].[All]" allUniqueName="[Merge1].[Finance_2.last_pymnt_amnt].[All]" dimensionUniqueName="[Merge1]" displayFolder="" count="0" memberValueDatatype="5" unbalanced="0"/>
    <cacheHierarchy uniqueName="[Merge1].[Finance_2.last_credit_pull_d]" caption="Finance_2.last_credit_pull_d" attribute="1" time="1" defaultMemberUniqueName="[Merge1].[Finance_2.last_credit_pull_d].[All]" allUniqueName="[Merge1].[Finance_2.last_credit_pull_d].[All]" dimensionUniqueName="[Merge1]" displayFolder="" count="0" memberValueDatatype="7" unbalanced="0"/>
    <cacheHierarchy uniqueName="[Merge1].[issue_d (Year)]" caption="issue_d (Year)" attribute="1" defaultMemberUniqueName="[Merge1].[issue_d (Year)].[All]" allUniqueName="[Merge1].[issue_d (Year)].[All]" dimensionUniqueName="[Merge1]" displayFolder="" count="2" memberValueDatatype="130" unbalanced="0"/>
    <cacheHierarchy uniqueName="[Merge1].[issue_d (Quarter)]" caption="issue_d (Quarter)" attribute="1" defaultMemberUniqueName="[Merge1].[issue_d (Quarter)].[All]" allUniqueName="[Merge1].[issue_d (Quarter)].[All]" dimensionUniqueName="[Merge1]" displayFolder="" count="0" memberValueDatatype="130" unbalanced="0"/>
    <cacheHierarchy uniqueName="[Merge1].[issue_d (Month)]" caption="issue_d (Month)" attribute="1" defaultMemberUniqueName="[Merge1].[issue_d (Month)].[All]" allUniqueName="[Merge1].[issue_d (Month)].[All]" dimensionUniqueName="[Merge1]" displayFolder="" count="0" memberValueDatatype="130" unbalanced="0"/>
    <cacheHierarchy uniqueName="[Merge1].[Finance_2.last_pymnt_d (Year)]" caption="Finance_2.last_pymnt_d (Year)" attribute="1" defaultMemberUniqueName="[Merge1].[Finance_2.last_pymnt_d (Year)].[All]" allUniqueName="[Merge1].[Finance_2.last_pymnt_d (Year)].[All]" dimensionUniqueName="[Merge1]" displayFolder="" count="0" memberValueDatatype="130" unbalanced="0"/>
    <cacheHierarchy uniqueName="[Merge1].[Finance_2.last_pymnt_d (Quarter)]" caption="Finance_2.last_pymnt_d (Quarter)" attribute="1" defaultMemberUniqueName="[Merge1].[Finance_2.last_pymnt_d (Quarter)].[All]" allUniqueName="[Merge1].[Finance_2.last_pymnt_d (Quarter)].[All]" dimensionUniqueName="[Merge1]" displayFolder="" count="0" memberValueDatatype="130" unbalanced="0"/>
    <cacheHierarchy uniqueName="[Merge1].[Finance_2.last_pymnt_d (Month)]" caption="Finance_2.last_pymnt_d (Month)" attribute="1" defaultMemberUniqueName="[Merge1].[Finance_2.last_pymnt_d (Month)].[All]" allUniqueName="[Merge1].[Finance_2.last_pymnt_d (Month)].[All]" dimensionUniqueName="[Merge1]" displayFolder="" count="0" memberValueDatatype="130" unbalanced="0"/>
    <cacheHierarchy uniqueName="[Merge1].[Finance_2.last_credit_pull_d (Year)]" caption="Finance_2.last_credit_pull_d (Year)" attribute="1" defaultMemberUniqueName="[Merge1].[Finance_2.last_credit_pull_d (Year)].[All]" allUniqueName="[Merge1].[Finance_2.last_credit_pull_d (Year)].[All]" dimensionUniqueName="[Merge1]" displayFolder="" count="0" memberValueDatatype="130" unbalanced="0"/>
    <cacheHierarchy uniqueName="[Merge1].[Finance_2.last_credit_pull_d (Quarter)]" caption="Finance_2.last_credit_pull_d (Quarter)" attribute="1" defaultMemberUniqueName="[Merge1].[Finance_2.last_credit_pull_d (Quarter)].[All]" allUniqueName="[Merge1].[Finance_2.last_credit_pull_d (Quarter)].[All]" dimensionUniqueName="[Merge1]" displayFolder="" count="0" memberValueDatatype="130" unbalanced="0"/>
    <cacheHierarchy uniqueName="[Merge1].[Finance_2.last_credit_pull_d (Month)]" caption="Finance_2.last_credit_pull_d (Month)" attribute="1" defaultMemberUniqueName="[Merge1].[Finance_2.last_credit_pull_d (Month)].[All]" allUniqueName="[Merge1].[Finance_2.last_credit_pull_d (Month)].[All]" dimensionUniqueName="[Merge1]" displayFolder="" count="0" memberValueDatatype="130" unbalanced="0"/>
    <cacheHierarchy uniqueName="[Merge1].[Finance_2.last_credit_pull_d (Month Index)]" caption="Finance_2.last_credit_pull_d (Month Index)" attribute="1" defaultMemberUniqueName="[Merge1].[Finance_2.last_credit_pull_d (Month Index)].[All]" allUniqueName="[Merge1].[Finance_2.last_credit_pull_d (Month Index)].[All]" dimensionUniqueName="[Merge1]" displayFolder="" count="0" memberValueDatatype="20" unbalanced="0" hidden="1"/>
    <cacheHierarchy uniqueName="[Merge1].[Finance_2.last_pymnt_d (Month Index)]" caption="Finance_2.last_pymnt_d (Month Index)" attribute="1" defaultMemberUniqueName="[Merge1].[Finance_2.last_pymnt_d (Month Index)].[All]" allUniqueName="[Merge1].[Finance_2.last_pymnt_d (Month Index)].[All]" dimensionUniqueName="[Merge1]" displayFolder="" count="0" memberValueDatatype="20" unbalanced="0" hidden="1"/>
    <cacheHierarchy uniqueName="[Merge1].[issue_d (Month Index)]" caption="issue_d (Month Index)" attribute="1" defaultMemberUniqueName="[Merge1].[issue_d (Month Index)].[All]" allUniqueName="[Merge1].[issue_d (Month Index)].[All]" dimensionUniqueName="[Merge1]" displayFolder="" count="0" memberValueDatatype="20" unbalanced="0" hidden="1"/>
    <cacheHierarchy uniqueName="[Measures].[__XL_Count Finance_1]" caption="__XL_Count Finance_1" measure="1" displayFolder="" measureGroup="Finance_1" count="0" hidden="1"/>
    <cacheHierarchy uniqueName="[Measures].[__XL_Count Finance_2]" caption="__XL_Count Finance_2" measure="1" displayFolder="" measureGroup="Finance_2" count="0" hidden="1"/>
    <cacheHierarchy uniqueName="[Measures].[__XL_Count Merge1]" caption="__XL_Count Merge1" measure="1" displayFolder="" measureGroup="Merge1" count="0" hidden="1"/>
    <cacheHierarchy uniqueName="[Measures].[__No measures defined]" caption="__No measures defined" measure="1" displayFolder="" count="0" hidden="1"/>
    <cacheHierarchy uniqueName="[Measures].[Sum of loan_amnt]" caption="Sum of loan_amnt" measure="1" displayFolder="" measureGroup="Merge1" count="0" hidden="1">
      <extLst>
        <ext xmlns:x15="http://schemas.microsoft.com/office/spreadsheetml/2010/11/main" uri="{B97F6D7D-B522-45F9-BDA1-12C45D357490}">
          <x15:cacheHierarchy aggregatedColumn="51"/>
        </ext>
      </extLst>
    </cacheHierarchy>
    <cacheHierarchy uniqueName="[Measures].[Sum of Finance_2.revol_bal]" caption="Sum of Finance_2.revol_bal" measure="1" displayFolder="" measureGroup="Merge1" count="0" hidden="1">
      <extLst>
        <ext xmlns:x15="http://schemas.microsoft.com/office/spreadsheetml/2010/11/main" uri="{B97F6D7D-B522-45F9-BDA1-12C45D357490}">
          <x15:cacheHierarchy aggregatedColumn="80"/>
        </ext>
      </extLst>
    </cacheHierarchy>
    <cacheHierarchy uniqueName="[Measures].[Sum of Finance_2.total_pymnt]" caption="Sum of Finance_2.total_pymnt" measure="1" displayFolder="" measureGroup="Merge1" count="0" hidden="1">
      <extLst>
        <ext xmlns:x15="http://schemas.microsoft.com/office/spreadsheetml/2010/11/main" uri="{B97F6D7D-B522-45F9-BDA1-12C45D357490}">
          <x15:cacheHierarchy aggregatedColumn="86"/>
        </ext>
      </extLst>
    </cacheHierarchy>
    <cacheHierarchy uniqueName="[Measures].[Count of loan_status]" caption="Count of loan_status" measure="1" displayFolder="" measureGroup="Merge1" count="0" hidden="1">
      <extLst>
        <ext xmlns:x15="http://schemas.microsoft.com/office/spreadsheetml/2010/11/main" uri="{B97F6D7D-B522-45F9-BDA1-12C45D357490}">
          <x15:cacheHierarchy aggregatedColumn="65"/>
        </ext>
      </extLst>
    </cacheHierarchy>
    <cacheHierarchy uniqueName="[Measures].[Count of Finance_2.last_pymnt_d]" caption="Count of Finance_2.last_pymnt_d" measure="1" displayFolder="" measureGroup="Merge1" count="0" hidden="1">
      <extLst>
        <ext xmlns:x15="http://schemas.microsoft.com/office/spreadsheetml/2010/11/main" uri="{B97F6D7D-B522-45F9-BDA1-12C45D357490}">
          <x15:cacheHierarchy aggregatedColumn="93"/>
        </ext>
      </extLst>
    </cacheHierarchy>
    <cacheHierarchy uniqueName="[Measures].[Count of Finance_2.last_pymnt_d (Year)]" caption="Count of Finance_2.last_pymnt_d (Year)" measure="1" displayFolder="" measureGroup="Merge1" count="0" hidden="1">
      <extLst>
        <ext xmlns:x15="http://schemas.microsoft.com/office/spreadsheetml/2010/11/main" uri="{B97F6D7D-B522-45F9-BDA1-12C45D357490}">
          <x15:cacheHierarchy aggregatedColumn="99"/>
        </ext>
      </extLst>
    </cacheHierarchy>
    <cacheHierarchy uniqueName="[Measures].[Count of Finance_2.last_credit_pull_d (Year)]" caption="Count of Finance_2.last_credit_pull_d (Year)" measure="1" displayFolder="" measureGroup="Merge1" count="0" hidden="1">
      <extLst>
        <ext xmlns:x15="http://schemas.microsoft.com/office/spreadsheetml/2010/11/main" uri="{B97F6D7D-B522-45F9-BDA1-12C45D357490}">
          <x15:cacheHierarchy aggregatedColumn="102"/>
        </ext>
      </extLst>
    </cacheHierarchy>
    <cacheHierarchy uniqueName="[Measures].[Sum of annual_inc]" caption="Sum of annual_inc" measure="1" displayFolder="" measureGroup="Merge1" count="0" hidden="1">
      <extLst>
        <ext xmlns:x15="http://schemas.microsoft.com/office/spreadsheetml/2010/11/main" uri="{B97F6D7D-B522-45F9-BDA1-12C45D357490}">
          <x15:cacheHierarchy aggregatedColumn="62"/>
        </ext>
      </extLst>
    </cacheHierarchy>
    <cacheHierarchy uniqueName="[Measures].[Count of addr_state]" caption="Count of addr_state" measure="1" displayFolder="" measureGroup="Merge1" count="0" hidden="1">
      <extLst>
        <ext xmlns:x15="http://schemas.microsoft.com/office/spreadsheetml/2010/11/main" uri="{B97F6D7D-B522-45F9-BDA1-12C45D357490}">
          <x15:cacheHierarchy aggregatedColumn="71"/>
        </ext>
      </extLst>
    </cacheHierarchy>
    <cacheHierarchy uniqueName="[Measures].[Count of home_ownership]" caption="Count of home_ownership" measure="1" displayFolder="" measureGroup="Merge1" count="0" hidden="1">
      <extLst>
        <ext xmlns:x15="http://schemas.microsoft.com/office/spreadsheetml/2010/11/main" uri="{B97F6D7D-B522-45F9-BDA1-12C45D357490}">
          <x15:cacheHierarchy aggregatedColumn="61"/>
        </ext>
      </extLst>
    </cacheHierarchy>
    <cacheHierarchy uniqueName="[Measures].[Sum of funded_amnt]" caption="Sum of funded_amnt" measure="1" displayFolder="" measureGroup="Merge1" count="0" hidden="1">
      <extLst>
        <ext xmlns:x15="http://schemas.microsoft.com/office/spreadsheetml/2010/11/main" uri="{B97F6D7D-B522-45F9-BDA1-12C45D357490}">
          <x15:cacheHierarchy aggregatedColumn="52"/>
        </ext>
      </extLst>
    </cacheHierarchy>
    <cacheHierarchy uniqueName="[Measures].[Sum of int_rate]" caption="Sum of int_rate" measure="1" displayFolder="" measureGroup="Merge1" count="0" hidden="1">
      <extLst>
        <ext xmlns:x15="http://schemas.microsoft.com/office/spreadsheetml/2010/11/main" uri="{B97F6D7D-B522-45F9-BDA1-12C45D357490}">
          <x15:cacheHierarchy aggregatedColumn="55"/>
        </ext>
      </extLst>
    </cacheHierarchy>
    <cacheHierarchy uniqueName="[Measures].[Average of int_rate]" caption="Average of int_rate" measure="1" displayFolder="" measureGroup="Merge1" count="0" oneField="1" hidden="1">
      <fieldsUsage count="1">
        <fieldUsage x="0"/>
      </fieldsUsage>
      <extLst>
        <ext xmlns:x15="http://schemas.microsoft.com/office/spreadsheetml/2010/11/main" uri="{B97F6D7D-B522-45F9-BDA1-12C45D357490}">
          <x15:cacheHierarchy aggregatedColumn="55"/>
        </ext>
      </extLst>
    </cacheHierarchy>
  </cacheHierarchies>
  <kpis count="0"/>
  <dimensions count="4">
    <dimension name="Finance_1" uniqueName="[Finance_1]" caption="Finance_1"/>
    <dimension name="Finance_2" uniqueName="[Finance_2]" caption="Finance_2"/>
    <dimension measure="1" name="Measures" uniqueName="[Measures]" caption="Measures"/>
    <dimension name="Merge1" uniqueName="[Merge1]" caption="Merge1"/>
  </dimensions>
  <measureGroups count="3">
    <measureGroup name="Finance_1" caption="Finance_1"/>
    <measureGroup name="Finance_2" caption="Finance_2"/>
    <measureGroup name="Merge1" caption="Merge1"/>
  </measureGroups>
  <maps count="6">
    <map measureGroup="0" dimension="0"/>
    <map measureGroup="0" dimension="1"/>
    <map measureGroup="0" dimension="3"/>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2576394-55C0-4D2B-A15D-C0E229780642}" name="PivotTable1"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6">
  <location ref="B5:C11"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loan_amnt" fld="0" baseField="0" baseItem="0"/>
  </dataFields>
  <chartFormats count="6">
    <chartFormat chart="1" format="2" series="1">
      <pivotArea type="data" outline="0" fieldPosition="0">
        <references count="1">
          <reference field="4294967294" count="1" selected="0">
            <x v="0"/>
          </reference>
        </references>
      </pivotArea>
    </chartFormat>
    <chartFormat chart="1" format="3">
      <pivotArea type="data" outline="0" fieldPosition="0">
        <references count="2">
          <reference field="4294967294" count="1" selected="0">
            <x v="0"/>
          </reference>
          <reference field="1" count="1" selected="0">
            <x v="3"/>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1" count="1" selected="0">
            <x v="3"/>
          </reference>
        </references>
      </pivotArea>
    </chartFormat>
    <chartFormat chart="6" format="0"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0A60A9D-5ECA-4EFC-973C-7B99D0600685}" name="PivotTable2"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B5:J42" firstHeaderRow="1" firstDataRow="2" firstDataCol="1"/>
  <pivotFields count="4">
    <pivotField axis="axisCol"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subtotalTop="0" showAll="0" defaultSubtotal="0"/>
    <pivotField allDrilled="1" subtotalTop="0" showAll="0" dataSourceSort="1" defaultSubtotal="0" defaultAttributeDrillState="1"/>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0"/>
  </colFields>
  <colItems count="8">
    <i>
      <x/>
    </i>
    <i>
      <x v="1"/>
    </i>
    <i>
      <x v="2"/>
    </i>
    <i>
      <x v="3"/>
    </i>
    <i>
      <x v="4"/>
    </i>
    <i>
      <x v="5"/>
    </i>
    <i>
      <x v="6"/>
    </i>
    <i t="grand">
      <x/>
    </i>
  </colItems>
  <dataFields count="1">
    <dataField name="Sum of Finance_2.revol_bal" fld="2" baseField="0" baseItem="0"/>
  </dataFields>
  <chartFormats count="1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0" format="7" series="1">
      <pivotArea type="data" outline="0" fieldPosition="0">
        <references count="2">
          <reference field="4294967294" count="1" selected="0">
            <x v="0"/>
          </reference>
          <reference field="0" count="1" selected="0">
            <x v="0"/>
          </reference>
        </references>
      </pivotArea>
    </chartFormat>
    <chartFormat chart="9" format="15" series="1">
      <pivotArea type="data" outline="0" fieldPosition="0">
        <references count="2">
          <reference field="4294967294" count="1" selected="0">
            <x v="0"/>
          </reference>
          <reference field="0" count="1" selected="0">
            <x v="0"/>
          </reference>
        </references>
      </pivotArea>
    </chartFormat>
    <chartFormat chart="9" format="16" series="1">
      <pivotArea type="data" outline="0" fieldPosition="0">
        <references count="2">
          <reference field="4294967294" count="1" selected="0">
            <x v="0"/>
          </reference>
          <reference field="0" count="1" selected="0">
            <x v="1"/>
          </reference>
        </references>
      </pivotArea>
    </chartFormat>
    <chartFormat chart="9" format="17" series="1">
      <pivotArea type="data" outline="0" fieldPosition="0">
        <references count="2">
          <reference field="4294967294" count="1" selected="0">
            <x v="0"/>
          </reference>
          <reference field="0" count="1" selected="0">
            <x v="2"/>
          </reference>
        </references>
      </pivotArea>
    </chartFormat>
    <chartFormat chart="9" format="18" series="1">
      <pivotArea type="data" outline="0" fieldPosition="0">
        <references count="2">
          <reference field="4294967294" count="1" selected="0">
            <x v="0"/>
          </reference>
          <reference field="0" count="1" selected="0">
            <x v="3"/>
          </reference>
        </references>
      </pivotArea>
    </chartFormat>
    <chartFormat chart="9" format="19" series="1">
      <pivotArea type="data" outline="0" fieldPosition="0">
        <references count="2">
          <reference field="4294967294" count="1" selected="0">
            <x v="0"/>
          </reference>
          <reference field="0" count="1" selected="0">
            <x v="4"/>
          </reference>
        </references>
      </pivotArea>
    </chartFormat>
    <chartFormat chart="9" format="20" series="1">
      <pivotArea type="data" outline="0" fieldPosition="0">
        <references count="2">
          <reference field="4294967294" count="1" selected="0">
            <x v="0"/>
          </reference>
          <reference field="0" count="1" selected="0">
            <x v="5"/>
          </reference>
        </references>
      </pivotArea>
    </chartFormat>
    <chartFormat chart="9" format="21" series="1">
      <pivotArea type="data" outline="0" fieldPosition="0">
        <references count="2">
          <reference field="4294967294" count="1" selected="0">
            <x v="0"/>
          </reference>
          <reference field="0" count="1" selected="0">
            <x v="6"/>
          </reference>
        </references>
      </pivotArea>
    </chartFormat>
  </chart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8"/>
  </rowHierarchiesUsage>
  <colHierarchiesUsage count="1">
    <colHierarchyUsage hierarchyUsage="5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A8178BF-D149-4262-A2B8-90D5C870483D}" name="PivotTable3"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B5:C8" firstHeaderRow="1" firstDataRow="1" firstDataCol="1"/>
  <pivotFields count="3">
    <pivotField axis="axisRow" allDrilled="1" subtotalTop="0" showAll="0" dataSourceSort="1" defaultSubtotal="0" defaultAttributeDrillState="1">
      <items count="2">
        <item s="1" x="0"/>
        <item s="1"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Sum of Finance_2.total_pymnt" fld="1"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1"/>
          </reference>
        </references>
      </pivotArea>
    </chartFormat>
    <chartFormat chart="9" format="6" series="1">
      <pivotArea type="data" outline="0" fieldPosition="0">
        <references count="1">
          <reference field="4294967294" count="1" selected="0">
            <x v="0"/>
          </reference>
        </references>
      </pivotArea>
    </chartFormat>
    <chartFormat chart="9" format="7">
      <pivotArea type="data" outline="0" fieldPosition="0">
        <references count="2">
          <reference field="4294967294" count="1" selected="0">
            <x v="0"/>
          </reference>
          <reference field="0" count="1" selected="0">
            <x v="0"/>
          </reference>
        </references>
      </pivotArea>
    </chartFormat>
    <chartFormat chart="9" format="8">
      <pivotArea type="data" outline="0" fieldPosition="0">
        <references count="2">
          <reference field="4294967294" count="1" selected="0">
            <x v="0"/>
          </reference>
          <reference field="0" count="1" selected="0">
            <x v="1"/>
          </reference>
        </references>
      </pivotArea>
    </chartFormat>
  </chart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B34119B-FDE2-411D-A69B-9FAF0D58219B}" name="PivotTable5"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4">
  <location ref="B4:F16" firstHeaderRow="1" firstDataRow="2" firstDataCol="1"/>
  <pivotFields count="5">
    <pivotField axis="axisRow" allDrilled="1" subtotalTop="0" showAll="0" measureFilter="1" sortType="ascending" defaultSubtotal="0" defaultAttributeDrillState="1">
      <items count="10">
        <item x="0"/>
        <item x="1"/>
        <item x="2"/>
        <item x="3"/>
        <item x="4"/>
        <item x="5"/>
        <item x="6"/>
        <item x="7"/>
        <item x="8"/>
        <item x="9"/>
      </items>
    </pivotField>
    <pivotField axis="axisCol" allDrilled="1" subtotalTop="0" showAll="0" sortType="ascending" defaultSubtotal="0" defaultAttributeDrillState="1">
      <items count="3">
        <item x="0"/>
        <item x="1"/>
        <item x="2"/>
      </items>
    </pivotField>
    <pivotField allDrilled="1" subtotalTop="0" showAll="0" dataSourceSort="1" defaultSubtotal="0" defaultAttributeDrillState="1">
      <items count="8">
        <item s="1" x="0"/>
        <item s="1" x="1"/>
        <item s="1" x="2"/>
        <item s="1" x="3"/>
        <item s="1" x="4"/>
        <item s="1" x="5"/>
        <item s="1" x="6"/>
        <item s="1" x="7"/>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1"/>
  </colFields>
  <colItems count="4">
    <i>
      <x/>
    </i>
    <i>
      <x v="1"/>
    </i>
    <i>
      <x v="2"/>
    </i>
    <i t="grand">
      <x/>
    </i>
  </colItems>
  <dataFields count="1">
    <dataField name="Count of Finance_2.last_credit_pull_d (Year)" fld="3" subtotal="count" baseField="0" baseItem="0"/>
  </dataFields>
  <chartFormats count="31">
    <chartFormat chart="10" format="295" series="1">
      <pivotArea type="data" outline="0" fieldPosition="0">
        <references count="1">
          <reference field="4294967294" count="1" selected="0">
            <x v="0"/>
          </reference>
        </references>
      </pivotArea>
    </chartFormat>
    <chartFormat chart="33" format="352" series="1">
      <pivotArea type="data" outline="0" fieldPosition="0">
        <references count="1">
          <reference field="4294967294" count="1" selected="0">
            <x v="0"/>
          </reference>
        </references>
      </pivotArea>
    </chartFormat>
    <chartFormat chart="33" format="353" series="1">
      <pivotArea type="data" outline="0" fieldPosition="0">
        <references count="2">
          <reference field="4294967294" count="1" selected="0">
            <x v="0"/>
          </reference>
          <reference field="1" count="1" selected="0">
            <x v="1"/>
          </reference>
        </references>
      </pivotArea>
    </chartFormat>
    <chartFormat chart="33" format="354" series="1">
      <pivotArea type="data" outline="0" fieldPosition="0">
        <references count="2">
          <reference field="4294967294" count="1" selected="0">
            <x v="0"/>
          </reference>
          <reference field="1" count="1" selected="0">
            <x v="2"/>
          </reference>
        </references>
      </pivotArea>
    </chartFormat>
    <chartFormat chart="10" format="346" series="1">
      <pivotArea type="data" outline="0" fieldPosition="0">
        <references count="2">
          <reference field="4294967294" count="1" selected="0">
            <x v="0"/>
          </reference>
          <reference field="1" count="1" selected="0">
            <x v="1"/>
          </reference>
        </references>
      </pivotArea>
    </chartFormat>
    <chartFormat chart="10" format="347" series="1">
      <pivotArea type="data" outline="0" fieldPosition="0">
        <references count="2">
          <reference field="4294967294" count="1" selected="0">
            <x v="0"/>
          </reference>
          <reference field="1" count="1" selected="0">
            <x v="2"/>
          </reference>
        </references>
      </pivotArea>
    </chartFormat>
    <chartFormat chart="34" format="0" series="1">
      <pivotArea type="data" outline="0" fieldPosition="0">
        <references count="2">
          <reference field="4294967294" count="1" selected="0">
            <x v="0"/>
          </reference>
          <reference field="1" count="1" selected="0">
            <x v="0"/>
          </reference>
        </references>
      </pivotArea>
    </chartFormat>
    <chartFormat chart="34" format="1" series="1">
      <pivotArea type="data" outline="0" fieldPosition="0">
        <references count="2">
          <reference field="4294967294" count="1" selected="0">
            <x v="0"/>
          </reference>
          <reference field="1" count="1" selected="0">
            <x v="1"/>
          </reference>
        </references>
      </pivotArea>
    </chartFormat>
    <chartFormat chart="34" format="2" series="1">
      <pivotArea type="data" outline="0" fieldPosition="0">
        <references count="2">
          <reference field="4294967294" count="1" selected="0">
            <x v="0"/>
          </reference>
          <reference field="1" count="1" selected="0">
            <x v="2"/>
          </reference>
        </references>
      </pivotArea>
    </chartFormat>
    <chartFormat chart="37" format="6" series="1">
      <pivotArea type="data" outline="0" fieldPosition="0">
        <references count="2">
          <reference field="4294967294" count="1" selected="0">
            <x v="0"/>
          </reference>
          <reference field="1" count="1" selected="0">
            <x v="0"/>
          </reference>
        </references>
      </pivotArea>
    </chartFormat>
    <chartFormat chart="37" format="7" series="1">
      <pivotArea type="data" outline="0" fieldPosition="0">
        <references count="2">
          <reference field="4294967294" count="1" selected="0">
            <x v="0"/>
          </reference>
          <reference field="1" count="1" selected="0">
            <x v="1"/>
          </reference>
        </references>
      </pivotArea>
    </chartFormat>
    <chartFormat chart="37" format="8" series="1">
      <pivotArea type="data" outline="0" fieldPosition="0">
        <references count="2">
          <reference field="4294967294" count="1" selected="0">
            <x v="0"/>
          </reference>
          <reference field="1" count="1" selected="0">
            <x v="2"/>
          </reference>
        </references>
      </pivotArea>
    </chartFormat>
    <chartFormat chart="38" format="3" series="1">
      <pivotArea type="data" outline="0" fieldPosition="0">
        <references count="2">
          <reference field="4294967294" count="1" selected="0">
            <x v="0"/>
          </reference>
          <reference field="1" count="1" selected="0">
            <x v="0"/>
          </reference>
        </references>
      </pivotArea>
    </chartFormat>
    <chartFormat chart="38" format="4" series="1">
      <pivotArea type="data" outline="0" fieldPosition="0">
        <references count="2">
          <reference field="4294967294" count="1" selected="0">
            <x v="0"/>
          </reference>
          <reference field="1" count="1" selected="0">
            <x v="1"/>
          </reference>
        </references>
      </pivotArea>
    </chartFormat>
    <chartFormat chart="38" format="5" series="1">
      <pivotArea type="data" outline="0" fieldPosition="0">
        <references count="2">
          <reference field="4294967294" count="1" selected="0">
            <x v="0"/>
          </reference>
          <reference field="1" count="1" selected="0">
            <x v="2"/>
          </reference>
        </references>
      </pivotArea>
    </chartFormat>
    <chartFormat chart="39" format="6" series="1">
      <pivotArea type="data" outline="0" fieldPosition="0">
        <references count="2">
          <reference field="4294967294" count="1" selected="0">
            <x v="0"/>
          </reference>
          <reference field="1" count="1" selected="0">
            <x v="0"/>
          </reference>
        </references>
      </pivotArea>
    </chartFormat>
    <chartFormat chart="39" format="7" series="1">
      <pivotArea type="data" outline="0" fieldPosition="0">
        <references count="2">
          <reference field="4294967294" count="1" selected="0">
            <x v="0"/>
          </reference>
          <reference field="1" count="1" selected="0">
            <x v="1"/>
          </reference>
        </references>
      </pivotArea>
    </chartFormat>
    <chartFormat chart="39" format="8" series="1">
      <pivotArea type="data" outline="0" fieldPosition="0">
        <references count="2">
          <reference field="4294967294" count="1" selected="0">
            <x v="0"/>
          </reference>
          <reference field="1" count="1" selected="0">
            <x v="2"/>
          </reference>
        </references>
      </pivotArea>
    </chartFormat>
    <chartFormat chart="40" format="6" series="1">
      <pivotArea type="data" outline="0" fieldPosition="0">
        <references count="2">
          <reference field="4294967294" count="1" selected="0">
            <x v="0"/>
          </reference>
          <reference field="1" count="1" selected="0">
            <x v="0"/>
          </reference>
        </references>
      </pivotArea>
    </chartFormat>
    <chartFormat chart="40" format="7" series="1">
      <pivotArea type="data" outline="0" fieldPosition="0">
        <references count="2">
          <reference field="4294967294" count="1" selected="0">
            <x v="0"/>
          </reference>
          <reference field="1" count="1" selected="0">
            <x v="1"/>
          </reference>
        </references>
      </pivotArea>
    </chartFormat>
    <chartFormat chart="40" format="8" series="1">
      <pivotArea type="data" outline="0" fieldPosition="0">
        <references count="2">
          <reference field="4294967294" count="1" selected="0">
            <x v="0"/>
          </reference>
          <reference field="1" count="1" selected="0">
            <x v="2"/>
          </reference>
        </references>
      </pivotArea>
    </chartFormat>
    <chartFormat chart="34" format="3">
      <pivotArea type="data" outline="0" fieldPosition="0">
        <references count="3">
          <reference field="4294967294" count="1" selected="0">
            <x v="0"/>
          </reference>
          <reference field="0" count="1" selected="0">
            <x v="0"/>
          </reference>
          <reference field="1" count="1" selected="0">
            <x v="2"/>
          </reference>
        </references>
      </pivotArea>
    </chartFormat>
    <chartFormat chart="41" format="4" series="1">
      <pivotArea type="data" outline="0" fieldPosition="0">
        <references count="2">
          <reference field="4294967294" count="1" selected="0">
            <x v="0"/>
          </reference>
          <reference field="1" count="1" selected="0">
            <x v="0"/>
          </reference>
        </references>
      </pivotArea>
    </chartFormat>
    <chartFormat chart="41" format="5" series="1">
      <pivotArea type="data" outline="0" fieldPosition="0">
        <references count="2">
          <reference field="4294967294" count="1" selected="0">
            <x v="0"/>
          </reference>
          <reference field="1" count="1" selected="0">
            <x v="1"/>
          </reference>
        </references>
      </pivotArea>
    </chartFormat>
    <chartFormat chart="41" format="6" series="1">
      <pivotArea type="data" outline="0" fieldPosition="0">
        <references count="2">
          <reference field="4294967294" count="1" selected="0">
            <x v="0"/>
          </reference>
          <reference field="1" count="1" selected="0">
            <x v="2"/>
          </reference>
        </references>
      </pivotArea>
    </chartFormat>
    <chartFormat chart="42" format="7" series="1">
      <pivotArea type="data" outline="0" fieldPosition="0">
        <references count="2">
          <reference field="4294967294" count="1" selected="0">
            <x v="0"/>
          </reference>
          <reference field="1" count="1" selected="0">
            <x v="0"/>
          </reference>
        </references>
      </pivotArea>
    </chartFormat>
    <chartFormat chart="42" format="8" series="1">
      <pivotArea type="data" outline="0" fieldPosition="0">
        <references count="2">
          <reference field="4294967294" count="1" selected="0">
            <x v="0"/>
          </reference>
          <reference field="1" count="1" selected="0">
            <x v="1"/>
          </reference>
        </references>
      </pivotArea>
    </chartFormat>
    <chartFormat chart="42" format="9" series="1">
      <pivotArea type="data" outline="0" fieldPosition="0">
        <references count="2">
          <reference field="4294967294" count="1" selected="0">
            <x v="0"/>
          </reference>
          <reference field="1" count="1" selected="0">
            <x v="2"/>
          </reference>
        </references>
      </pivotArea>
    </chartFormat>
    <chartFormat chart="43" format="7" series="1">
      <pivotArea type="data" outline="0" fieldPosition="0">
        <references count="2">
          <reference field="4294967294" count="1" selected="0">
            <x v="0"/>
          </reference>
          <reference field="1" count="1" selected="0">
            <x v="0"/>
          </reference>
        </references>
      </pivotArea>
    </chartFormat>
    <chartFormat chart="43" format="8" series="1">
      <pivotArea type="data" outline="0" fieldPosition="0">
        <references count="2">
          <reference field="4294967294" count="1" selected="0">
            <x v="0"/>
          </reference>
          <reference field="1" count="1" selected="0">
            <x v="1"/>
          </reference>
        </references>
      </pivotArea>
    </chartFormat>
    <chartFormat chart="43" format="9" series="1">
      <pivotArea type="data" outline="0" fieldPosition="0">
        <references count="2">
          <reference field="4294967294" count="1" selected="0">
            <x v="0"/>
          </reference>
          <reference field="1" count="1" selected="0">
            <x v="2"/>
          </reference>
        </references>
      </pivotArea>
    </chartFormat>
  </chart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9" iMeasureHier="118">
      <autoFilter ref="A1">
        <filterColumn colId="0">
          <top10 val="10" filterVal="10"/>
        </filterColumn>
      </autoFilter>
    </filter>
  </filters>
  <rowHierarchiesUsage count="1">
    <rowHierarchyUsage hierarchyUsage="71"/>
  </rowHierarchiesUsage>
  <colHierarchiesUsage count="1">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5C620FF-AC44-433D-9E52-0DAA07A6C7B3}" name="PivotTable4"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0">
  <location ref="B4:C8" firstHeaderRow="1" firstDataRow="1" firstDataCol="1"/>
  <pivotFields count="5">
    <pivotField axis="axisRow" allDrilled="1" subtotalTop="0" showAll="0" dataSourceSort="1" defaultSubtotal="0" defaultAttributeDrillState="1">
      <items count="3">
        <item s="1" x="0"/>
        <item s="1" x="1"/>
        <item s="1" x="2"/>
      </items>
    </pivotField>
    <pivotField allDrilled="1" subtotalTop="0" showAll="0" sortType="descending" defaultSubtotal="0" defaultAttributeDrillState="1">
      <items count="3">
        <item x="1"/>
        <item x="2"/>
        <item x="0"/>
      </items>
    </pivotField>
    <pivotField allDrilled="1" subtotalTop="0" showAll="0" dataSourceSort="1" defaultSubtotal="0" defaultAttributeDrillState="1">
      <items count="9">
        <item s="1" x="0"/>
        <item s="1" x="1"/>
        <item s="1" x="2"/>
        <item s="1" x="3"/>
        <item s="1" x="4"/>
        <item s="1" x="5"/>
        <item s="1" x="6"/>
        <item s="1" x="7"/>
        <item s="1" x="8"/>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Finance_2.last_pymnt_d (Year)" fld="3" subtotal="count" baseField="0" baseItem="0"/>
  </dataFields>
  <chartFormats count="15">
    <chartFormat chart="6" format="1439" series="1">
      <pivotArea type="data" outline="0" fieldPosition="0">
        <references count="1">
          <reference field="0" count="1" selected="0">
            <x v="1"/>
          </reference>
        </references>
      </pivotArea>
    </chartFormat>
    <chartFormat chart="6" format="1440" series="1">
      <pivotArea type="data" outline="0" fieldPosition="0">
        <references count="1">
          <reference field="0" count="1" selected="0">
            <x v="2"/>
          </reference>
        </references>
      </pivotArea>
    </chartFormat>
    <chartFormat chart="6" format="1441" series="1">
      <pivotArea type="data" outline="0" fieldPosition="0">
        <references count="1">
          <reference field="0" count="1" selected="0">
            <x v="0"/>
          </reference>
        </references>
      </pivotArea>
    </chartFormat>
    <chartFormat chart="0" format="1427" series="1">
      <pivotArea type="data" outline="0" fieldPosition="0">
        <references count="1">
          <reference field="0" count="1" selected="0">
            <x v="1"/>
          </reference>
        </references>
      </pivotArea>
    </chartFormat>
    <chartFormat chart="0" format="1428" series="1">
      <pivotArea type="data" outline="0" fieldPosition="0">
        <references count="1">
          <reference field="0" count="1" selected="0">
            <x v="2"/>
          </reference>
        </references>
      </pivotArea>
    </chartFormat>
    <chartFormat chart="0" format="1429" series="1">
      <pivotArea type="data" outline="0" fieldPosition="0">
        <references count="1">
          <reference field="0" count="1" selected="0">
            <x v="0"/>
          </reference>
        </references>
      </pivotArea>
    </chartFormat>
    <chartFormat chart="6" format="1442" series="1">
      <pivotArea type="data" outline="0" fieldPosition="0">
        <references count="1">
          <reference field="4294967294" count="1" selected="0">
            <x v="0"/>
          </reference>
        </references>
      </pivotArea>
    </chartFormat>
    <chartFormat chart="0" format="1430" series="1">
      <pivotArea type="data" outline="0" fieldPosition="0">
        <references count="1">
          <reference field="4294967294" count="1" selected="0">
            <x v="0"/>
          </reference>
        </references>
      </pivotArea>
    </chartFormat>
    <chartFormat chart="0" format="1431">
      <pivotArea type="data" outline="0" fieldPosition="0">
        <references count="2">
          <reference field="4294967294" count="1" selected="0">
            <x v="0"/>
          </reference>
          <reference field="0" count="1" selected="0">
            <x v="2"/>
          </reference>
        </references>
      </pivotArea>
    </chartFormat>
    <chartFormat chart="0" format="1432">
      <pivotArea type="data" outline="0" fieldPosition="0">
        <references count="2">
          <reference field="4294967294" count="1" selected="0">
            <x v="0"/>
          </reference>
          <reference field="0" count="1" selected="0">
            <x v="0"/>
          </reference>
        </references>
      </pivotArea>
    </chartFormat>
    <chartFormat chart="0" format="1433">
      <pivotArea type="data" outline="0" fieldPosition="0">
        <references count="2">
          <reference field="4294967294" count="1" selected="0">
            <x v="0"/>
          </reference>
          <reference field="0" count="1" selected="0">
            <x v="1"/>
          </reference>
        </references>
      </pivotArea>
    </chartFormat>
    <chartFormat chart="9" format="1438" series="1">
      <pivotArea type="data" outline="0" fieldPosition="0">
        <references count="1">
          <reference field="4294967294" count="1" selected="0">
            <x v="0"/>
          </reference>
        </references>
      </pivotArea>
    </chartFormat>
    <chartFormat chart="9" format="1439">
      <pivotArea type="data" outline="0" fieldPosition="0">
        <references count="2">
          <reference field="4294967294" count="1" selected="0">
            <x v="0"/>
          </reference>
          <reference field="0" count="1" selected="0">
            <x v="0"/>
          </reference>
        </references>
      </pivotArea>
    </chartFormat>
    <chartFormat chart="9" format="1440">
      <pivotArea type="data" outline="0" fieldPosition="0">
        <references count="2">
          <reference field="4294967294" count="1" selected="0">
            <x v="0"/>
          </reference>
          <reference field="0" count="1" selected="0">
            <x v="1"/>
          </reference>
        </references>
      </pivotArea>
    </chartFormat>
    <chartFormat chart="9" format="1441">
      <pivotArea type="data" outline="0" fieldPosition="0">
        <references count="2">
          <reference field="4294967294" count="1" selected="0">
            <x v="0"/>
          </reference>
          <reference field="0" count="1" selected="0">
            <x v="2"/>
          </reference>
        </references>
      </pivotArea>
    </chartFormat>
  </chart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D0EC4A8-8ED9-4996-8621-EC4C991CF10B}" name="PivotTable8" cacheId="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L12:L1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funded_amnt" fld="0" baseField="0" baseItem="0"/>
  </dataField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0A0C57A-CDC5-46D6-81D5-9ED693317DDE}" name="PivotTable7" cacheId="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L8:L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loan_amnt" fld="0" baseField="0" baseItem="0"/>
  </dataField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6AFC687-C803-44CA-BCC2-183A05F9B8C5}" name="PivotTable1"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L16:L1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int_rate" fld="0" subtotal="average" baseField="0" baseItem="0" numFmtId="10"/>
  </dataFields>
  <formats count="2">
    <format dxfId="1">
      <pivotArea dataOnly="0" labelOnly="1" outline="0" axis="axisValues" fieldPosition="0"/>
    </format>
    <format dxfId="0">
      <pivotArea outline="0" fieldPosition="0">
        <references count="1">
          <reference field="4294967294" count="1">
            <x v="0"/>
          </reference>
        </references>
      </pivotArea>
    </format>
  </format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int_rate"/>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B2086DD-776F-447A-A083-E2347A8ADB70}" name="PivotTable6"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
  <location ref="L4:L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Finance_2.total_pymnt" fld="0" baseField="0" baseItem="0"/>
  </dataFields>
  <pivotHierarchies count="12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erg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 xr10:uid="{9000F1C1-62BB-4AAF-98A5-98EFAE6E79E0}" sourceName="[Merge1].[grade]">
  <pivotTables>
    <pivotTable tabId="3" name="PivotTable1"/>
    <pivotTable tabId="4" name="PivotTable2"/>
    <pivotTable tabId="5" name="PivotTable3"/>
    <pivotTable tabId="6" name="PivotTable5"/>
    <pivotTable tabId="7" name="PivotTable4"/>
    <pivotTable tabId="7" name="PivotTable6"/>
    <pivotTable tabId="7" name="PivotTable7"/>
    <pivotTable tabId="7" name="PivotTable8"/>
    <pivotTable tabId="7" name="PivotTable1"/>
  </pivotTables>
  <data>
    <olap pivotCacheId="1569393048">
      <levels count="2">
        <level uniqueName="[Merge1].[grade].[(All)]" sourceCaption="(All)" count="0"/>
        <level uniqueName="[Merge1].[grade].[grade]" sourceCaption="grade" count="7">
          <ranges>
            <range startItem="0">
              <i n="[Merge1].[grade].&amp;[A]" c="A"/>
              <i n="[Merge1].[grade].&amp;[B]" c="B"/>
              <i n="[Merge1].[grade].&amp;[C]" c="C"/>
              <i n="[Merge1].[grade].&amp;[D]" c="D"/>
              <i n="[Merge1].[grade].&amp;[E]" c="E"/>
              <i n="[Merge1].[grade].&amp;[F]" c="F"/>
              <i n="[Merge1].[grade].&amp;[G]" c="G"/>
            </range>
          </ranges>
        </level>
      </levels>
      <selections count="1">
        <selection n="[Merge1].[grad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urpose" xr10:uid="{DE7A5AC2-D1DE-412F-8487-B376F41B336D}" sourceName="[Merge1].[purpose]">
  <pivotTables>
    <pivotTable tabId="3" name="PivotTable1"/>
    <pivotTable tabId="4" name="PivotTable2"/>
    <pivotTable tabId="5" name="PivotTable3"/>
    <pivotTable tabId="6" name="PivotTable5"/>
    <pivotTable tabId="7" name="PivotTable4"/>
    <pivotTable tabId="7" name="PivotTable6"/>
    <pivotTable tabId="7" name="PivotTable7"/>
    <pivotTable tabId="7" name="PivotTable8"/>
    <pivotTable tabId="7" name="PivotTable1"/>
  </pivotTables>
  <data>
    <olap pivotCacheId="1569393048">
      <levels count="2">
        <level uniqueName="[Merge1].[purpose].[(All)]" sourceCaption="(All)" count="0"/>
        <level uniqueName="[Merge1].[purpose].[purpose]" sourceCaption="purpose" count="14">
          <ranges>
            <range startItem="0">
              <i n="[Merge1].[purpose].&amp;[car]" c="car"/>
              <i n="[Merge1].[purpose].&amp;[credit_card]" c="credit_card"/>
              <i n="[Merge1].[purpose].&amp;[debt_consolidation]" c="debt_consolidation"/>
              <i n="[Merge1].[purpose].&amp;[educational]" c="educational"/>
              <i n="[Merge1].[purpose].&amp;[home_improvement]" c="home_improvement"/>
              <i n="[Merge1].[purpose].&amp;[house]" c="house"/>
              <i n="[Merge1].[purpose].&amp;[major_purchase]" c="major_purchase"/>
              <i n="[Merge1].[purpose].&amp;[medical]" c="medical"/>
              <i n="[Merge1].[purpose].&amp;[moving]" c="moving"/>
              <i n="[Merge1].[purpose].&amp;[other]" c="other"/>
              <i n="[Merge1].[purpose].&amp;[renewable_energy]" c="renewable_energy"/>
              <i n="[Merge1].[purpose].&amp;[small_business]" c="small_business"/>
              <i n="[Merge1].[purpose].&amp;[vacation]" c="vacation"/>
              <i n="[Merge1].[purpose].&amp;[wedding]" c="wedding"/>
            </range>
          </ranges>
        </level>
      </levels>
      <selections count="1">
        <selection n="[Merge1].[purpos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sue_d__Year" xr10:uid="{398F95C2-5845-4341-BB31-FD70A2AFD967}" sourceName="[Merge1].[issue_d (Year)]">
  <pivotTables>
    <pivotTable tabId="3" name="PivotTable1"/>
    <pivotTable tabId="4" name="PivotTable2"/>
    <pivotTable tabId="5" name="PivotTable3"/>
    <pivotTable tabId="7" name="PivotTable1"/>
    <pivotTable tabId="7" name="PivotTable4"/>
    <pivotTable tabId="7" name="PivotTable6"/>
    <pivotTable tabId="7" name="PivotTable7"/>
    <pivotTable tabId="7" name="PivotTable8"/>
  </pivotTables>
  <data>
    <olap pivotCacheId="1569393048">
      <levels count="2">
        <level uniqueName="[Merge1].[issue_d (Year)].[(All)]" sourceCaption="(All)" count="0"/>
        <level uniqueName="[Merge1].[issue_d (Year)].[issue_d (Year)]" sourceCaption="issue_d (Year)" count="5">
          <ranges>
            <range startItem="0">
              <i n="[Merge1].[issue_d (Year)].&amp;[2007]" c="2007"/>
              <i n="[Merge1].[issue_d (Year)].&amp;[2008]" c="2008"/>
              <i n="[Merge1].[issue_d (Year)].&amp;[2009]" c="2009"/>
              <i n="[Merge1].[issue_d (Year)].&amp;[2010]" c="2010"/>
              <i n="[Merge1].[issue_d (Year)].&amp;[2011]" c="2011"/>
            </range>
          </ranges>
        </level>
      </levels>
      <selections count="1">
        <selection n="[Merge1].[issue_d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rade" xr10:uid="{51B370D9-FD1C-45CF-ADAE-EF05078029CF}" cache="Slicer_grade" caption="grade" level="1" rowHeight="241300"/>
  <slicer name="purpose" xr10:uid="{5C45934B-4734-438A-A0D4-8F25A34D8573}" cache="Slicer_purpose" caption="purpose" startItem="7" level="1" rowHeight="241300"/>
  <slicer name="issue_d (Year)" xr10:uid="{F8A6E4B2-17E3-4C02-A0BC-AC6E90B4CD36}" cache="Slicer_issue_d__Year" caption="issue_d (Year)"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rade 1" xr10:uid="{D3FBC1B3-2ADB-4372-8D5F-C9B0694E760D}" cache="Slicer_grade" caption="grade" level="1" style="SlicerStyleDark1" rowHeight="241300"/>
  <slicer name="purpose 1" xr10:uid="{0B1F1031-7B9D-4837-96BE-B67E3F42E110}" cache="Slicer_purpose" caption="purpose" startItem="4" level="1" style="SlicerStyleDark1" rowHeight="241300"/>
  <slicer name="issue_d (Year) 1" xr10:uid="{052CF00A-AF3C-46DF-9C79-81DAF16320A6}" cache="Slicer_issue_d__Year" caption="issue_d (Year)" level="1" style="SlicerStyleDark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drawing" Target="../drawings/drawing5.xml"/><Relationship Id="rId5" Type="http://schemas.openxmlformats.org/officeDocument/2006/relationships/pivotTable" Target="../pivotTables/pivotTable9.xml"/><Relationship Id="rId4" Type="http://schemas.openxmlformats.org/officeDocument/2006/relationships/pivotTable" Target="../pivotTables/pivotTable8.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8C809B-8FED-45B6-9650-99CD41736F1B}">
  <dimension ref="B2:C11"/>
  <sheetViews>
    <sheetView zoomScale="103" workbookViewId="0">
      <selection activeCell="M13" sqref="M13"/>
    </sheetView>
  </sheetViews>
  <sheetFormatPr defaultRowHeight="14.5" x14ac:dyDescent="0.35"/>
  <cols>
    <col min="2" max="2" width="12.453125" bestFit="1" customWidth="1"/>
    <col min="3" max="3" width="16.26953125" bestFit="1" customWidth="1"/>
  </cols>
  <sheetData>
    <row r="2" spans="2:3" x14ac:dyDescent="0.35">
      <c r="C2" t="s">
        <v>0</v>
      </c>
    </row>
    <row r="5" spans="2:3" x14ac:dyDescent="0.35">
      <c r="B5" s="1" t="s">
        <v>2</v>
      </c>
      <c r="C5" t="s">
        <v>1</v>
      </c>
    </row>
    <row r="6" spans="2:3" x14ac:dyDescent="0.35">
      <c r="B6" s="2" t="s">
        <v>3</v>
      </c>
      <c r="C6">
        <v>2219275</v>
      </c>
    </row>
    <row r="7" spans="2:3" x14ac:dyDescent="0.35">
      <c r="B7" s="2" t="s">
        <v>4</v>
      </c>
      <c r="C7">
        <v>14390275</v>
      </c>
    </row>
    <row r="8" spans="2:3" x14ac:dyDescent="0.35">
      <c r="B8" s="2" t="s">
        <v>5</v>
      </c>
      <c r="C8">
        <v>46436325</v>
      </c>
    </row>
    <row r="9" spans="2:3" x14ac:dyDescent="0.35">
      <c r="B9" s="2" t="s">
        <v>6</v>
      </c>
      <c r="C9">
        <v>122050200</v>
      </c>
    </row>
    <row r="10" spans="2:3" x14ac:dyDescent="0.35">
      <c r="B10" s="2" t="s">
        <v>7</v>
      </c>
      <c r="C10">
        <v>260506575</v>
      </c>
    </row>
    <row r="11" spans="2:3" x14ac:dyDescent="0.35">
      <c r="B11" s="2" t="s">
        <v>8</v>
      </c>
      <c r="C11">
        <v>445602650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A27D1E-56AE-4CA7-9164-D0CFF3D28568}">
  <dimension ref="B2:J42"/>
  <sheetViews>
    <sheetView zoomScale="86" workbookViewId="0">
      <selection activeCell="E11" sqref="E11"/>
    </sheetView>
  </sheetViews>
  <sheetFormatPr defaultRowHeight="14.5" x14ac:dyDescent="0.35"/>
  <cols>
    <col min="2" max="2" width="24.1796875" bestFit="1" customWidth="1"/>
    <col min="3" max="3" width="15.6328125" bestFit="1" customWidth="1"/>
    <col min="4" max="5" width="10.453125" bestFit="1" customWidth="1"/>
    <col min="6" max="8" width="9.36328125" bestFit="1" customWidth="1"/>
    <col min="9" max="9" width="8.36328125" bestFit="1" customWidth="1"/>
    <col min="10" max="10" width="10.7265625" bestFit="1" customWidth="1"/>
  </cols>
  <sheetData>
    <row r="2" spans="2:10" x14ac:dyDescent="0.35">
      <c r="C2" t="s">
        <v>9</v>
      </c>
    </row>
    <row r="5" spans="2:10" x14ac:dyDescent="0.35">
      <c r="B5" s="1" t="s">
        <v>52</v>
      </c>
      <c r="C5" s="1" t="s">
        <v>53</v>
      </c>
    </row>
    <row r="6" spans="2:10" x14ac:dyDescent="0.35">
      <c r="B6" s="1" t="s">
        <v>2</v>
      </c>
      <c r="C6" t="s">
        <v>10</v>
      </c>
      <c r="D6" t="s">
        <v>11</v>
      </c>
      <c r="E6" t="s">
        <v>12</v>
      </c>
      <c r="F6" t="s">
        <v>13</v>
      </c>
      <c r="G6" t="s">
        <v>14</v>
      </c>
      <c r="H6" t="s">
        <v>15</v>
      </c>
      <c r="I6" t="s">
        <v>16</v>
      </c>
      <c r="J6" t="s">
        <v>8</v>
      </c>
    </row>
    <row r="7" spans="2:10" x14ac:dyDescent="0.35">
      <c r="B7" s="2" t="s">
        <v>17</v>
      </c>
      <c r="C7">
        <v>11365196</v>
      </c>
      <c r="J7">
        <v>11365196</v>
      </c>
    </row>
    <row r="8" spans="2:10" x14ac:dyDescent="0.35">
      <c r="B8" s="2" t="s">
        <v>18</v>
      </c>
      <c r="C8">
        <v>14004780</v>
      </c>
      <c r="J8">
        <v>14004780</v>
      </c>
    </row>
    <row r="9" spans="2:10" x14ac:dyDescent="0.35">
      <c r="B9" s="2" t="s">
        <v>19</v>
      </c>
      <c r="C9">
        <v>19543922</v>
      </c>
      <c r="J9">
        <v>19543922</v>
      </c>
    </row>
    <row r="10" spans="2:10" x14ac:dyDescent="0.35">
      <c r="B10" s="2" t="s">
        <v>20</v>
      </c>
      <c r="C10">
        <v>34557156</v>
      </c>
      <c r="J10">
        <v>34557156</v>
      </c>
    </row>
    <row r="11" spans="2:10" x14ac:dyDescent="0.35">
      <c r="B11" s="2" t="s">
        <v>21</v>
      </c>
      <c r="C11">
        <v>35303045</v>
      </c>
      <c r="J11">
        <v>35303045</v>
      </c>
    </row>
    <row r="12" spans="2:10" x14ac:dyDescent="0.35">
      <c r="B12" s="2" t="s">
        <v>22</v>
      </c>
      <c r="D12">
        <v>21842079</v>
      </c>
      <c r="J12">
        <v>21842079</v>
      </c>
    </row>
    <row r="13" spans="2:10" x14ac:dyDescent="0.35">
      <c r="B13" s="2" t="s">
        <v>23</v>
      </c>
      <c r="D13">
        <v>26478439</v>
      </c>
      <c r="J13">
        <v>26478439</v>
      </c>
    </row>
    <row r="14" spans="2:10" x14ac:dyDescent="0.35">
      <c r="B14" s="2" t="s">
        <v>24</v>
      </c>
      <c r="D14">
        <v>39723554</v>
      </c>
      <c r="J14">
        <v>39723554</v>
      </c>
    </row>
    <row r="15" spans="2:10" x14ac:dyDescent="0.35">
      <c r="B15" s="2" t="s">
        <v>25</v>
      </c>
      <c r="D15">
        <v>35405811</v>
      </c>
      <c r="J15">
        <v>35405811</v>
      </c>
    </row>
    <row r="16" spans="2:10" x14ac:dyDescent="0.35">
      <c r="B16" s="2" t="s">
        <v>26</v>
      </c>
      <c r="D16">
        <v>37858666</v>
      </c>
      <c r="J16">
        <v>37858666</v>
      </c>
    </row>
    <row r="17" spans="2:10" x14ac:dyDescent="0.35">
      <c r="B17" s="2" t="s">
        <v>27</v>
      </c>
      <c r="E17">
        <v>29384926</v>
      </c>
      <c r="J17">
        <v>29384926</v>
      </c>
    </row>
    <row r="18" spans="2:10" x14ac:dyDescent="0.35">
      <c r="B18" s="2" t="s">
        <v>28</v>
      </c>
      <c r="E18">
        <v>27321114</v>
      </c>
      <c r="J18">
        <v>27321114</v>
      </c>
    </row>
    <row r="19" spans="2:10" x14ac:dyDescent="0.35">
      <c r="B19" s="2" t="s">
        <v>29</v>
      </c>
      <c r="E19">
        <v>20531370</v>
      </c>
      <c r="J19">
        <v>20531370</v>
      </c>
    </row>
    <row r="20" spans="2:10" x14ac:dyDescent="0.35">
      <c r="B20" s="2" t="s">
        <v>30</v>
      </c>
      <c r="E20">
        <v>16867691</v>
      </c>
      <c r="J20">
        <v>16867691</v>
      </c>
    </row>
    <row r="21" spans="2:10" x14ac:dyDescent="0.35">
      <c r="B21" s="2" t="s">
        <v>31</v>
      </c>
      <c r="E21">
        <v>16015609</v>
      </c>
      <c r="J21">
        <v>16015609</v>
      </c>
    </row>
    <row r="22" spans="2:10" x14ac:dyDescent="0.35">
      <c r="B22" s="2" t="s">
        <v>32</v>
      </c>
      <c r="F22">
        <v>12130255</v>
      </c>
      <c r="J22">
        <v>12130255</v>
      </c>
    </row>
    <row r="23" spans="2:10" x14ac:dyDescent="0.35">
      <c r="B23" s="2" t="s">
        <v>33</v>
      </c>
      <c r="F23">
        <v>18570972</v>
      </c>
      <c r="J23">
        <v>18570972</v>
      </c>
    </row>
    <row r="24" spans="2:10" x14ac:dyDescent="0.35">
      <c r="B24" s="2" t="s">
        <v>34</v>
      </c>
      <c r="F24">
        <v>16793781</v>
      </c>
      <c r="J24">
        <v>16793781</v>
      </c>
    </row>
    <row r="25" spans="2:10" x14ac:dyDescent="0.35">
      <c r="B25" s="2" t="s">
        <v>35</v>
      </c>
      <c r="F25">
        <v>13742947</v>
      </c>
      <c r="J25">
        <v>13742947</v>
      </c>
    </row>
    <row r="26" spans="2:10" x14ac:dyDescent="0.35">
      <c r="B26" s="2" t="s">
        <v>36</v>
      </c>
      <c r="F26">
        <v>13252474</v>
      </c>
      <c r="J26">
        <v>13252474</v>
      </c>
    </row>
    <row r="27" spans="2:10" x14ac:dyDescent="0.35">
      <c r="B27" s="2" t="s">
        <v>37</v>
      </c>
      <c r="G27">
        <v>11132588</v>
      </c>
      <c r="J27">
        <v>11132588</v>
      </c>
    </row>
    <row r="28" spans="2:10" x14ac:dyDescent="0.35">
      <c r="B28" s="2" t="s">
        <v>38</v>
      </c>
      <c r="G28">
        <v>10242033</v>
      </c>
      <c r="J28">
        <v>10242033</v>
      </c>
    </row>
    <row r="29" spans="2:10" x14ac:dyDescent="0.35">
      <c r="B29" s="2" t="s">
        <v>39</v>
      </c>
      <c r="G29">
        <v>9039059</v>
      </c>
      <c r="J29">
        <v>9039059</v>
      </c>
    </row>
    <row r="30" spans="2:10" x14ac:dyDescent="0.35">
      <c r="B30" s="2" t="s">
        <v>40</v>
      </c>
      <c r="G30">
        <v>7990991</v>
      </c>
      <c r="J30">
        <v>7990991</v>
      </c>
    </row>
    <row r="31" spans="2:10" x14ac:dyDescent="0.35">
      <c r="B31" s="2" t="s">
        <v>41</v>
      </c>
      <c r="G31">
        <v>7669868</v>
      </c>
      <c r="J31">
        <v>7669868</v>
      </c>
    </row>
    <row r="32" spans="2:10" x14ac:dyDescent="0.35">
      <c r="B32" s="2" t="s">
        <v>42</v>
      </c>
      <c r="H32">
        <v>5840746</v>
      </c>
      <c r="J32">
        <v>5840746</v>
      </c>
    </row>
    <row r="33" spans="2:10" x14ac:dyDescent="0.35">
      <c r="B33" s="2" t="s">
        <v>43</v>
      </c>
      <c r="H33">
        <v>4528248</v>
      </c>
      <c r="J33">
        <v>4528248</v>
      </c>
    </row>
    <row r="34" spans="2:10" x14ac:dyDescent="0.35">
      <c r="B34" s="2" t="s">
        <v>44</v>
      </c>
      <c r="H34">
        <v>3175435</v>
      </c>
      <c r="J34">
        <v>3175435</v>
      </c>
    </row>
    <row r="35" spans="2:10" x14ac:dyDescent="0.35">
      <c r="B35" s="2" t="s">
        <v>45</v>
      </c>
      <c r="H35">
        <v>2551064</v>
      </c>
      <c r="J35">
        <v>2551064</v>
      </c>
    </row>
    <row r="36" spans="2:10" x14ac:dyDescent="0.35">
      <c r="B36" s="2" t="s">
        <v>46</v>
      </c>
      <c r="H36">
        <v>2187323</v>
      </c>
      <c r="J36">
        <v>2187323</v>
      </c>
    </row>
    <row r="37" spans="2:10" x14ac:dyDescent="0.35">
      <c r="B37" s="2" t="s">
        <v>47</v>
      </c>
      <c r="I37">
        <v>1808763</v>
      </c>
      <c r="J37">
        <v>1808763</v>
      </c>
    </row>
    <row r="38" spans="2:10" x14ac:dyDescent="0.35">
      <c r="B38" s="2" t="s">
        <v>48</v>
      </c>
      <c r="I38">
        <v>1729627</v>
      </c>
      <c r="J38">
        <v>1729627</v>
      </c>
    </row>
    <row r="39" spans="2:10" x14ac:dyDescent="0.35">
      <c r="B39" s="2" t="s">
        <v>49</v>
      </c>
      <c r="I39">
        <v>832193</v>
      </c>
      <c r="J39">
        <v>832193</v>
      </c>
    </row>
    <row r="40" spans="2:10" x14ac:dyDescent="0.35">
      <c r="B40" s="2" t="s">
        <v>50</v>
      </c>
      <c r="I40">
        <v>1390628</v>
      </c>
      <c r="J40">
        <v>1390628</v>
      </c>
    </row>
    <row r="41" spans="2:10" x14ac:dyDescent="0.35">
      <c r="B41" s="2" t="s">
        <v>51</v>
      </c>
      <c r="I41">
        <v>701515</v>
      </c>
      <c r="J41">
        <v>701515</v>
      </c>
    </row>
    <row r="42" spans="2:10" x14ac:dyDescent="0.35">
      <c r="B42" s="2" t="s">
        <v>8</v>
      </c>
      <c r="C42">
        <v>114774099</v>
      </c>
      <c r="D42">
        <v>161308549</v>
      </c>
      <c r="E42">
        <v>110120710</v>
      </c>
      <c r="F42">
        <v>74490429</v>
      </c>
      <c r="G42">
        <v>46074539</v>
      </c>
      <c r="H42">
        <v>18282816</v>
      </c>
      <c r="I42">
        <v>6462726</v>
      </c>
      <c r="J42">
        <v>531513868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B744BA-BA60-4F24-8A46-8C29886729F6}">
  <dimension ref="B2:C8"/>
  <sheetViews>
    <sheetView workbookViewId="0">
      <selection activeCell="H19" sqref="H19"/>
    </sheetView>
  </sheetViews>
  <sheetFormatPr defaultRowHeight="14.5" x14ac:dyDescent="0.35"/>
  <cols>
    <col min="2" max="2" width="12.36328125" bestFit="1" customWidth="1"/>
    <col min="3" max="3" width="26.81640625" bestFit="1" customWidth="1"/>
  </cols>
  <sheetData>
    <row r="2" spans="2:3" x14ac:dyDescent="0.35">
      <c r="C2" t="s">
        <v>54</v>
      </c>
    </row>
    <row r="5" spans="2:3" x14ac:dyDescent="0.35">
      <c r="B5" s="1" t="s">
        <v>2</v>
      </c>
      <c r="C5" t="s">
        <v>57</v>
      </c>
    </row>
    <row r="6" spans="2:3" x14ac:dyDescent="0.35">
      <c r="B6" s="2" t="s">
        <v>55</v>
      </c>
      <c r="C6">
        <v>153541418.21059886</v>
      </c>
    </row>
    <row r="7" spans="2:3" x14ac:dyDescent="0.35">
      <c r="B7" s="2" t="s">
        <v>56</v>
      </c>
      <c r="C7">
        <v>219892307.51083663</v>
      </c>
    </row>
    <row r="8" spans="2:3" x14ac:dyDescent="0.35">
      <c r="B8" s="2" t="s">
        <v>8</v>
      </c>
      <c r="C8">
        <v>373433725.72143626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B7AFC8-A81E-4444-B911-E9474CCCA1B3}">
  <dimension ref="B2:F16"/>
  <sheetViews>
    <sheetView topLeftCell="B1" workbookViewId="0">
      <selection activeCell="W9" sqref="W9"/>
    </sheetView>
  </sheetViews>
  <sheetFormatPr defaultRowHeight="14.5" x14ac:dyDescent="0.35"/>
  <cols>
    <col min="2" max="2" width="38.54296875" bestFit="1" customWidth="1"/>
    <col min="3" max="3" width="15.26953125" bestFit="1" customWidth="1"/>
    <col min="4" max="4" width="7.26953125" bestFit="1" customWidth="1"/>
    <col min="5" max="5" width="8.7265625" bestFit="1" customWidth="1"/>
    <col min="6" max="6" width="10.7265625" bestFit="1" customWidth="1"/>
    <col min="7" max="7" width="4.81640625" bestFit="1" customWidth="1"/>
    <col min="8" max="11" width="3.81640625" bestFit="1" customWidth="1"/>
    <col min="12" max="13" width="4.81640625" bestFit="1" customWidth="1"/>
    <col min="14" max="14" width="3.81640625" bestFit="1" customWidth="1"/>
    <col min="15" max="15" width="2.54296875" bestFit="1" customWidth="1"/>
    <col min="16" max="16" width="2.6328125" bestFit="1" customWidth="1"/>
    <col min="17" max="17" width="4.81640625" bestFit="1" customWidth="1"/>
    <col min="18" max="18" width="2.6328125" bestFit="1" customWidth="1"/>
    <col min="19" max="21" width="3.81640625" bestFit="1" customWidth="1"/>
    <col min="22" max="23" width="4.81640625" bestFit="1" customWidth="1"/>
    <col min="24" max="24" width="3.54296875" bestFit="1" customWidth="1"/>
    <col min="25" max="26" width="3.81640625" bestFit="1" customWidth="1"/>
    <col min="27" max="27" width="3.90625" bestFit="1" customWidth="1"/>
    <col min="28" max="28" width="3.453125" bestFit="1" customWidth="1"/>
    <col min="29" max="29" width="3.54296875" bestFit="1" customWidth="1"/>
    <col min="30" max="30" width="3.81640625" bestFit="1" customWidth="1"/>
    <col min="31" max="31" width="3.08984375" bestFit="1" customWidth="1"/>
    <col min="32" max="32" width="3.81640625" bestFit="1" customWidth="1"/>
    <col min="33" max="33" width="4.81640625" bestFit="1" customWidth="1"/>
    <col min="34" max="35" width="3.81640625" bestFit="1" customWidth="1"/>
    <col min="36" max="37" width="4.81640625" bestFit="1" customWidth="1"/>
    <col min="38" max="39" width="3.81640625" bestFit="1" customWidth="1"/>
    <col min="40" max="40" width="4.81640625" bestFit="1" customWidth="1"/>
    <col min="41" max="42" width="3.81640625" bestFit="1" customWidth="1"/>
    <col min="43" max="43" width="3" bestFit="1" customWidth="1"/>
    <col min="44" max="44" width="3.08984375" bestFit="1" customWidth="1"/>
    <col min="45" max="45" width="4.81640625" bestFit="1" customWidth="1"/>
    <col min="46" max="46" width="3.81640625" bestFit="1" customWidth="1"/>
    <col min="47" max="47" width="4.81640625" bestFit="1" customWidth="1"/>
    <col min="48" max="48" width="3" bestFit="1" customWidth="1"/>
    <col min="49" max="51" width="3.81640625" bestFit="1" customWidth="1"/>
    <col min="52" max="52" width="3.6328125" bestFit="1" customWidth="1"/>
    <col min="53" max="53" width="10.7265625" bestFit="1" customWidth="1"/>
    <col min="54" max="54" width="6.453125" bestFit="1" customWidth="1"/>
    <col min="55" max="55" width="6.26953125" bestFit="1" customWidth="1"/>
    <col min="56" max="56" width="5.453125" bestFit="1" customWidth="1"/>
    <col min="57" max="57" width="6.453125" bestFit="1" customWidth="1"/>
    <col min="58" max="58" width="5.81640625" bestFit="1" customWidth="1"/>
    <col min="59" max="59" width="5.6328125" bestFit="1" customWidth="1"/>
    <col min="60" max="60" width="6.453125" bestFit="1" customWidth="1"/>
    <col min="61" max="61" width="5.90625" bestFit="1" customWidth="1"/>
    <col min="62" max="62" width="5.7265625" bestFit="1" customWidth="1"/>
    <col min="63" max="63" width="6.6328125" bestFit="1" customWidth="1"/>
    <col min="64" max="64" width="5.6328125" bestFit="1" customWidth="1"/>
    <col min="65" max="65" width="6.08984375" bestFit="1" customWidth="1"/>
    <col min="66" max="66" width="6.453125" bestFit="1" customWidth="1"/>
    <col min="67" max="67" width="6.26953125" bestFit="1" customWidth="1"/>
    <col min="68" max="68" width="5.453125" bestFit="1" customWidth="1"/>
    <col min="69" max="69" width="6.453125" bestFit="1" customWidth="1"/>
    <col min="70" max="70" width="5.81640625" bestFit="1" customWidth="1"/>
    <col min="71" max="71" width="5.6328125" bestFit="1" customWidth="1"/>
    <col min="72" max="72" width="6.453125" bestFit="1" customWidth="1"/>
    <col min="73" max="73" width="5.90625" bestFit="1" customWidth="1"/>
    <col min="74" max="74" width="5.7265625" bestFit="1" customWidth="1"/>
    <col min="75" max="75" width="6.6328125" bestFit="1" customWidth="1"/>
    <col min="76" max="76" width="5.6328125" bestFit="1" customWidth="1"/>
    <col min="77" max="77" width="6.08984375" bestFit="1" customWidth="1"/>
    <col min="78" max="78" width="6.453125" bestFit="1" customWidth="1"/>
    <col min="79" max="79" width="6.26953125" bestFit="1" customWidth="1"/>
    <col min="80" max="80" width="5.453125" bestFit="1" customWidth="1"/>
    <col min="81" max="81" width="6.453125" bestFit="1" customWidth="1"/>
    <col min="82" max="82" width="5.81640625" bestFit="1" customWidth="1"/>
    <col min="83" max="83" width="5.6328125" bestFit="1" customWidth="1"/>
    <col min="84" max="84" width="6.453125" bestFit="1" customWidth="1"/>
    <col min="85" max="85" width="5.90625" bestFit="1" customWidth="1"/>
    <col min="86" max="86" width="5.7265625" bestFit="1" customWidth="1"/>
    <col min="87" max="87" width="6.6328125" bestFit="1" customWidth="1"/>
    <col min="88" max="88" width="5.6328125" bestFit="1" customWidth="1"/>
    <col min="89" max="89" width="6.08984375" bestFit="1" customWidth="1"/>
    <col min="90" max="90" width="6.453125" bestFit="1" customWidth="1"/>
    <col min="91" max="91" width="6.26953125" bestFit="1" customWidth="1"/>
    <col min="92" max="92" width="10.7265625" bestFit="1" customWidth="1"/>
    <col min="93" max="109" width="10.08984375" bestFit="1" customWidth="1"/>
    <col min="110" max="110" width="10.7265625" bestFit="1" customWidth="1"/>
  </cols>
  <sheetData>
    <row r="2" spans="2:6" x14ac:dyDescent="0.35">
      <c r="C2" t="s">
        <v>58</v>
      </c>
    </row>
    <row r="4" spans="2:6" x14ac:dyDescent="0.35">
      <c r="B4" s="1" t="s">
        <v>76</v>
      </c>
      <c r="C4" s="1" t="s">
        <v>53</v>
      </c>
    </row>
    <row r="5" spans="2:6" x14ac:dyDescent="0.35">
      <c r="B5" s="1" t="s">
        <v>2</v>
      </c>
      <c r="C5" t="s">
        <v>63</v>
      </c>
      <c r="D5" t="s">
        <v>64</v>
      </c>
      <c r="E5" t="s">
        <v>65</v>
      </c>
      <c r="F5" t="s">
        <v>8</v>
      </c>
    </row>
    <row r="6" spans="2:6" x14ac:dyDescent="0.35">
      <c r="B6" s="2" t="s">
        <v>66</v>
      </c>
      <c r="C6">
        <v>1125</v>
      </c>
      <c r="D6">
        <v>150</v>
      </c>
      <c r="E6">
        <v>5824</v>
      </c>
      <c r="F6">
        <v>7099</v>
      </c>
    </row>
    <row r="7" spans="2:6" x14ac:dyDescent="0.35">
      <c r="B7" s="2" t="s">
        <v>67</v>
      </c>
      <c r="C7">
        <v>504</v>
      </c>
      <c r="D7">
        <v>85</v>
      </c>
      <c r="E7">
        <v>2277</v>
      </c>
      <c r="F7">
        <v>2866</v>
      </c>
    </row>
    <row r="8" spans="2:6" x14ac:dyDescent="0.35">
      <c r="B8" s="2" t="s">
        <v>68</v>
      </c>
      <c r="C8">
        <v>215</v>
      </c>
      <c r="D8">
        <v>39</v>
      </c>
      <c r="E8">
        <v>1144</v>
      </c>
      <c r="F8">
        <v>1398</v>
      </c>
    </row>
    <row r="9" spans="2:6" x14ac:dyDescent="0.35">
      <c r="B9" s="2" t="s">
        <v>69</v>
      </c>
      <c r="C9">
        <v>197</v>
      </c>
      <c r="D9">
        <v>47</v>
      </c>
      <c r="E9">
        <v>1281</v>
      </c>
      <c r="F9">
        <v>1525</v>
      </c>
    </row>
    <row r="10" spans="2:6" x14ac:dyDescent="0.35">
      <c r="B10" s="2" t="s">
        <v>70</v>
      </c>
      <c r="C10">
        <v>159</v>
      </c>
      <c r="D10">
        <v>43</v>
      </c>
      <c r="E10">
        <v>1138</v>
      </c>
      <c r="F10">
        <v>1340</v>
      </c>
    </row>
    <row r="11" spans="2:6" x14ac:dyDescent="0.35">
      <c r="B11" s="2" t="s">
        <v>71</v>
      </c>
      <c r="C11">
        <v>278</v>
      </c>
      <c r="D11">
        <v>60</v>
      </c>
      <c r="E11">
        <v>1512</v>
      </c>
      <c r="F11">
        <v>1850</v>
      </c>
    </row>
    <row r="12" spans="2:6" x14ac:dyDescent="0.35">
      <c r="B12" s="2" t="s">
        <v>72</v>
      </c>
      <c r="C12">
        <v>495</v>
      </c>
      <c r="D12">
        <v>114</v>
      </c>
      <c r="E12">
        <v>3203</v>
      </c>
      <c r="F12">
        <v>3812</v>
      </c>
    </row>
    <row r="13" spans="2:6" x14ac:dyDescent="0.35">
      <c r="B13" s="2" t="s">
        <v>73</v>
      </c>
      <c r="C13">
        <v>180</v>
      </c>
      <c r="D13">
        <v>49</v>
      </c>
      <c r="E13">
        <v>1288</v>
      </c>
      <c r="F13">
        <v>1517</v>
      </c>
    </row>
    <row r="14" spans="2:6" x14ac:dyDescent="0.35">
      <c r="B14" s="2" t="s">
        <v>74</v>
      </c>
      <c r="C14">
        <v>316</v>
      </c>
      <c r="D14">
        <v>68</v>
      </c>
      <c r="E14">
        <v>2343</v>
      </c>
      <c r="F14">
        <v>2727</v>
      </c>
    </row>
    <row r="15" spans="2:6" x14ac:dyDescent="0.35">
      <c r="B15" s="2" t="s">
        <v>75</v>
      </c>
      <c r="C15">
        <v>177</v>
      </c>
      <c r="D15">
        <v>38</v>
      </c>
      <c r="E15">
        <v>1192</v>
      </c>
      <c r="F15">
        <v>1407</v>
      </c>
    </row>
    <row r="16" spans="2:6" x14ac:dyDescent="0.35">
      <c r="B16" s="2" t="s">
        <v>8</v>
      </c>
      <c r="C16">
        <v>3646</v>
      </c>
      <c r="D16">
        <v>693</v>
      </c>
      <c r="E16">
        <v>21202</v>
      </c>
      <c r="F16">
        <v>25541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3FAF01-A46D-440C-9896-84E3E7748CB7}">
  <dimension ref="B2:M18"/>
  <sheetViews>
    <sheetView workbookViewId="0">
      <selection activeCell="L18" sqref="L18"/>
    </sheetView>
  </sheetViews>
  <sheetFormatPr defaultRowHeight="14.5" x14ac:dyDescent="0.35"/>
  <cols>
    <col min="2" max="2" width="12.36328125" bestFit="1" customWidth="1"/>
    <col min="3" max="3" width="35" bestFit="1" customWidth="1"/>
    <col min="4" max="4" width="5.26953125" bestFit="1" customWidth="1"/>
    <col min="5" max="5" width="5.1796875" bestFit="1" customWidth="1"/>
    <col min="6" max="6" width="10.7265625" bestFit="1" customWidth="1"/>
    <col min="7" max="11" width="4.81640625" bestFit="1" customWidth="1"/>
    <col min="12" max="12" width="17.08984375" bestFit="1" customWidth="1"/>
    <col min="13" max="13" width="16.26953125" bestFit="1" customWidth="1"/>
    <col min="14" max="104" width="10.08984375" bestFit="1" customWidth="1"/>
    <col min="105" max="105" width="10.7265625" bestFit="1" customWidth="1"/>
    <col min="106" max="106" width="10.81640625" bestFit="1" customWidth="1"/>
    <col min="107" max="107" width="11.90625" bestFit="1" customWidth="1"/>
    <col min="108" max="108" width="10.81640625" bestFit="1" customWidth="1"/>
    <col min="109" max="109" width="11.90625" bestFit="1" customWidth="1"/>
    <col min="110" max="110" width="10.81640625" bestFit="1" customWidth="1"/>
    <col min="111" max="111" width="11.90625" bestFit="1" customWidth="1"/>
    <col min="112" max="112" width="10.81640625" bestFit="1" customWidth="1"/>
    <col min="113" max="113" width="11.90625" bestFit="1" customWidth="1"/>
    <col min="114" max="114" width="10.81640625" bestFit="1" customWidth="1"/>
    <col min="115" max="115" width="11.90625" bestFit="1" customWidth="1"/>
    <col min="116" max="116" width="10.81640625" bestFit="1" customWidth="1"/>
    <col min="117" max="117" width="11.90625" bestFit="1" customWidth="1"/>
    <col min="118" max="118" width="10.81640625" bestFit="1" customWidth="1"/>
    <col min="119" max="119" width="11.90625" bestFit="1" customWidth="1"/>
    <col min="120" max="120" width="10.81640625" bestFit="1" customWidth="1"/>
    <col min="121" max="121" width="11.90625" bestFit="1" customWidth="1"/>
    <col min="122" max="122" width="10.81640625" bestFit="1" customWidth="1"/>
    <col min="123" max="123" width="11.90625" bestFit="1" customWidth="1"/>
    <col min="124" max="124" width="10.81640625" bestFit="1" customWidth="1"/>
    <col min="125" max="125" width="11.90625" bestFit="1" customWidth="1"/>
    <col min="126" max="126" width="10.81640625" bestFit="1" customWidth="1"/>
    <col min="127" max="127" width="11.90625" bestFit="1" customWidth="1"/>
    <col min="128" max="128" width="10.81640625" bestFit="1" customWidth="1"/>
    <col min="129" max="129" width="11.90625" bestFit="1" customWidth="1"/>
    <col min="130" max="130" width="10.81640625" bestFit="1" customWidth="1"/>
    <col min="131" max="131" width="11.90625" bestFit="1" customWidth="1"/>
    <col min="132" max="132" width="10.81640625" bestFit="1" customWidth="1"/>
    <col min="133" max="133" width="11.90625" bestFit="1" customWidth="1"/>
    <col min="134" max="134" width="10.81640625" bestFit="1" customWidth="1"/>
    <col min="135" max="135" width="11.90625" bestFit="1" customWidth="1"/>
    <col min="136" max="136" width="10.81640625" bestFit="1" customWidth="1"/>
    <col min="137" max="137" width="11.90625" bestFit="1" customWidth="1"/>
    <col min="138" max="138" width="10.81640625" bestFit="1" customWidth="1"/>
    <col min="139" max="139" width="11.90625" bestFit="1" customWidth="1"/>
    <col min="140" max="140" width="10.81640625" bestFit="1" customWidth="1"/>
    <col min="141" max="141" width="11.90625" bestFit="1" customWidth="1"/>
    <col min="142" max="142" width="10.81640625" bestFit="1" customWidth="1"/>
    <col min="143" max="143" width="11.90625" bestFit="1" customWidth="1"/>
    <col min="144" max="144" width="10.81640625" bestFit="1" customWidth="1"/>
    <col min="145" max="145" width="11.90625" bestFit="1" customWidth="1"/>
    <col min="146" max="146" width="10.81640625" bestFit="1" customWidth="1"/>
    <col min="147" max="147" width="11.90625" bestFit="1" customWidth="1"/>
    <col min="148" max="148" width="10.81640625" bestFit="1" customWidth="1"/>
    <col min="149" max="149" width="11.90625" bestFit="1" customWidth="1"/>
    <col min="150" max="150" width="10.81640625" bestFit="1" customWidth="1"/>
    <col min="151" max="151" width="11.90625" bestFit="1" customWidth="1"/>
    <col min="152" max="152" width="10.81640625" bestFit="1" customWidth="1"/>
    <col min="153" max="153" width="11.90625" bestFit="1" customWidth="1"/>
    <col min="154" max="154" width="10.81640625" bestFit="1" customWidth="1"/>
    <col min="155" max="155" width="11.90625" bestFit="1" customWidth="1"/>
    <col min="156" max="156" width="10.81640625" bestFit="1" customWidth="1"/>
    <col min="157" max="157" width="11.90625" bestFit="1" customWidth="1"/>
    <col min="158" max="158" width="10.81640625" bestFit="1" customWidth="1"/>
    <col min="159" max="159" width="11.90625" bestFit="1" customWidth="1"/>
    <col min="160" max="160" width="10.81640625" bestFit="1" customWidth="1"/>
    <col min="161" max="161" width="11.90625" bestFit="1" customWidth="1"/>
    <col min="162" max="162" width="10.81640625" bestFit="1" customWidth="1"/>
    <col min="163" max="163" width="11.90625" bestFit="1" customWidth="1"/>
    <col min="164" max="164" width="10.81640625" bestFit="1" customWidth="1"/>
    <col min="165" max="165" width="11.90625" bestFit="1" customWidth="1"/>
    <col min="166" max="166" width="10.81640625" bestFit="1" customWidth="1"/>
    <col min="167" max="167" width="11.90625" bestFit="1" customWidth="1"/>
    <col min="168" max="168" width="10.81640625" bestFit="1" customWidth="1"/>
    <col min="169" max="169" width="11.90625" bestFit="1" customWidth="1"/>
    <col min="170" max="170" width="10.81640625" bestFit="1" customWidth="1"/>
    <col min="171" max="171" width="11.90625" bestFit="1" customWidth="1"/>
    <col min="172" max="172" width="10.81640625" bestFit="1" customWidth="1"/>
    <col min="173" max="173" width="11.90625" bestFit="1" customWidth="1"/>
    <col min="174" max="174" width="10.81640625" bestFit="1" customWidth="1"/>
    <col min="175" max="175" width="11.90625" bestFit="1" customWidth="1"/>
    <col min="176" max="176" width="10.81640625" bestFit="1" customWidth="1"/>
    <col min="177" max="177" width="11.90625" bestFit="1" customWidth="1"/>
    <col min="178" max="178" width="10.81640625" bestFit="1" customWidth="1"/>
    <col min="179" max="179" width="11.90625" bestFit="1" customWidth="1"/>
    <col min="180" max="180" width="10.81640625" bestFit="1" customWidth="1"/>
    <col min="181" max="181" width="11.90625" bestFit="1" customWidth="1"/>
    <col min="182" max="182" width="10.81640625" bestFit="1" customWidth="1"/>
    <col min="183" max="183" width="11.90625" bestFit="1" customWidth="1"/>
    <col min="184" max="184" width="10.81640625" bestFit="1" customWidth="1"/>
    <col min="185" max="185" width="11.90625" bestFit="1" customWidth="1"/>
    <col min="186" max="186" width="10.81640625" bestFit="1" customWidth="1"/>
    <col min="187" max="187" width="11.90625" bestFit="1" customWidth="1"/>
    <col min="188" max="188" width="10.81640625" bestFit="1" customWidth="1"/>
    <col min="189" max="189" width="11.90625" bestFit="1" customWidth="1"/>
    <col min="190" max="190" width="10.81640625" bestFit="1" customWidth="1"/>
    <col min="191" max="191" width="11.90625" bestFit="1" customWidth="1"/>
    <col min="192" max="192" width="10.81640625" bestFit="1" customWidth="1"/>
    <col min="193" max="193" width="11.90625" bestFit="1" customWidth="1"/>
    <col min="194" max="194" width="10.81640625" bestFit="1" customWidth="1"/>
    <col min="195" max="195" width="11.90625" bestFit="1" customWidth="1"/>
    <col min="196" max="196" width="10.81640625" bestFit="1" customWidth="1"/>
    <col min="197" max="197" width="11.90625" bestFit="1" customWidth="1"/>
    <col min="198" max="198" width="10.81640625" bestFit="1" customWidth="1"/>
    <col min="199" max="199" width="11.90625" bestFit="1" customWidth="1"/>
    <col min="200" max="200" width="7.26953125" bestFit="1" customWidth="1"/>
    <col min="201" max="201" width="10.81640625" bestFit="1" customWidth="1"/>
    <col min="202" max="202" width="11.90625" bestFit="1" customWidth="1"/>
    <col min="203" max="203" width="7.26953125" bestFit="1" customWidth="1"/>
    <col min="204" max="204" width="10.7265625" bestFit="1" customWidth="1"/>
  </cols>
  <sheetData>
    <row r="2" spans="2:13" x14ac:dyDescent="0.35">
      <c r="C2" t="s">
        <v>59</v>
      </c>
    </row>
    <row r="4" spans="2:13" x14ac:dyDescent="0.35">
      <c r="B4" s="1" t="s">
        <v>2</v>
      </c>
      <c r="C4" t="s">
        <v>77</v>
      </c>
      <c r="L4" t="s">
        <v>57</v>
      </c>
    </row>
    <row r="5" spans="2:13" x14ac:dyDescent="0.35">
      <c r="B5" s="2" t="s">
        <v>60</v>
      </c>
      <c r="C5">
        <v>17659</v>
      </c>
      <c r="L5">
        <v>482704393.92338765</v>
      </c>
    </row>
    <row r="6" spans="2:13" x14ac:dyDescent="0.35">
      <c r="B6" s="2" t="s">
        <v>61</v>
      </c>
      <c r="C6">
        <v>3058</v>
      </c>
      <c r="L6" s="3">
        <f>GETPIVOTDATA("[Measures].[Sum of Finance_2.total_pymnt]",$L$4)</f>
        <v>482704393.92338765</v>
      </c>
    </row>
    <row r="7" spans="2:13" x14ac:dyDescent="0.35">
      <c r="B7" s="2" t="s">
        <v>62</v>
      </c>
      <c r="C7">
        <v>18899</v>
      </c>
    </row>
    <row r="8" spans="2:13" x14ac:dyDescent="0.35">
      <c r="B8" s="2" t="s">
        <v>8</v>
      </c>
      <c r="C8">
        <v>39616</v>
      </c>
      <c r="L8" t="s">
        <v>1</v>
      </c>
    </row>
    <row r="9" spans="2:13" x14ac:dyDescent="0.35">
      <c r="L9">
        <v>445602650</v>
      </c>
    </row>
    <row r="10" spans="2:13" x14ac:dyDescent="0.35">
      <c r="L10" s="3">
        <f>GETPIVOTDATA("[Measures].[Sum of loan_amnt]",$L$8)</f>
        <v>445602650</v>
      </c>
    </row>
    <row r="12" spans="2:13" x14ac:dyDescent="0.35">
      <c r="L12" t="s">
        <v>78</v>
      </c>
    </row>
    <row r="13" spans="2:13" x14ac:dyDescent="0.35">
      <c r="L13">
        <v>434810325</v>
      </c>
    </row>
    <row r="14" spans="2:13" x14ac:dyDescent="0.35">
      <c r="L14" s="3">
        <f>GETPIVOTDATA("[Measures].[Sum of funded_amnt]",$L$12)</f>
        <v>434810325</v>
      </c>
      <c r="M14" s="3">
        <f>L14</f>
        <v>434810325</v>
      </c>
    </row>
    <row r="16" spans="2:13" x14ac:dyDescent="0.35">
      <c r="L16" s="4" t="s">
        <v>79</v>
      </c>
    </row>
    <row r="17" spans="12:12" x14ac:dyDescent="0.35">
      <c r="L17" s="4">
        <v>0.12021176574262704</v>
      </c>
    </row>
    <row r="18" spans="12:12" x14ac:dyDescent="0.35">
      <c r="L18" s="5">
        <f>GETPIVOTDATA("[Measures].[Average of int_rate]",$L$16)</f>
        <v>0.12021176574262704</v>
      </c>
    </row>
  </sheetData>
  <pageMargins left="0.7" right="0.7" top="0.75" bottom="0.75" header="0.3" footer="0.3"/>
  <drawing r:id="rId6"/>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6EEC80-1968-4FC8-B761-EF1265A389F4}">
  <dimension ref="A1"/>
  <sheetViews>
    <sheetView workbookViewId="0">
      <selection activeCell="E16" sqref="E16"/>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E2C532-AE99-4B74-9605-713E739F2032}">
  <dimension ref="J1"/>
  <sheetViews>
    <sheetView tabSelected="1" zoomScale="70" zoomScaleNormal="70" workbookViewId="0">
      <selection activeCell="T39" sqref="T39"/>
    </sheetView>
  </sheetViews>
  <sheetFormatPr defaultRowHeight="14.5" x14ac:dyDescent="0.35"/>
  <cols>
    <col min="1" max="16384" width="8.7265625" style="7"/>
  </cols>
  <sheetData>
    <row r="1" spans="10:10" ht="14.5" customHeight="1" x14ac:dyDescent="0.55000000000000004">
      <c r="J1" s="6"/>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 F i n a n c e _ 1 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 T a g s \ T a b l e s \ & l t ; T a b l e s \ F i n a n c e _ 1 & g t ; < / K e y > < / D i a g r a m O b j e c t K e y > < D i a g r a m O b j e c t K e y > < K e y > D y n a m i c   T a g s \ T a b l e s \ & l t ; T a b l e s \ F i n a n c e _ 2 & g t ; < / K e y > < / D i a g r a m O b j e c t K e y > < D i a g r a m O b j e c t K e y > < K e y > D y n a m i c   T a g s \ T a b l e s \ & l t ; T a b l e s \ M e r g e 1 & g t ; < / K e y > < / D i a g r a m O b j e c t K e y > < D i a g r a m O b j e c t K e y > < K e y > T a b l e s \ F i n a n c e _ 1 < / K e y > < / D i a g r a m O b j e c t K e y > < D i a g r a m O b j e c t K e y > < K e y > T a b l e s \ F i n a n c e _ 1 \ C o l u m n s \ i d < / K e y > < / D i a g r a m O b j e c t K e y > < D i a g r a m O b j e c t K e y > < K e y > T a b l e s \ F i n a n c e _ 1 \ C o l u m n s \ m e m b e r _ i d < / K e y > < / D i a g r a m O b j e c t K e y > < D i a g r a m O b j e c t K e y > < K e y > T a b l e s \ F i n a n c e _ 1 \ C o l u m n s \ l o a n _ a m n t < / K e y > < / D i a g r a m O b j e c t K e y > < D i a g r a m O b j e c t K e y > < K e y > T a b l e s \ F i n a n c e _ 1 \ C o l u m n s \ f u n d e d _ a m n t < / K e y > < / D i a g r a m O b j e c t K e y > < D i a g r a m O b j e c t K e y > < K e y > T a b l e s \ F i n a n c e _ 1 \ C o l u m n s \ f u n d e d _ a m n t _ i n v < / K e y > < / D i a g r a m O b j e c t K e y > < D i a g r a m O b j e c t K e y > < K e y > T a b l e s \ F i n a n c e _ 1 \ C o l u m n s \ t e r m < / K e y > < / D i a g r a m O b j e c t K e y > < D i a g r a m O b j e c t K e y > < K e y > T a b l e s \ F i n a n c e _ 1 \ C o l u m n s \ i n t _ r a t e < / K e y > < / D i a g r a m O b j e c t K e y > < D i a g r a m O b j e c t K e y > < K e y > T a b l e s \ F i n a n c e _ 1 \ C o l u m n s \ i n s t a l l m e n t < / K e y > < / D i a g r a m O b j e c t K e y > < D i a g r a m O b j e c t K e y > < K e y > T a b l e s \ F i n a n c e _ 1 \ C o l u m n s \ g r a d e < / K e y > < / D i a g r a m O b j e c t K e y > < D i a g r a m O b j e c t K e y > < K e y > T a b l e s \ F i n a n c e _ 1 \ C o l u m n s \ s u b _ g r a d e < / K e y > < / D i a g r a m O b j e c t K e y > < D i a g r a m O b j e c t K e y > < K e y > T a b l e s \ F i n a n c e _ 1 \ C o l u m n s \ e m p _ t i t l e < / K e y > < / D i a g r a m O b j e c t K e y > < D i a g r a m O b j e c t K e y > < K e y > T a b l e s \ F i n a n c e _ 1 \ C o l u m n s \ e m p _ l e n g t h < / K e y > < / D i a g r a m O b j e c t K e y > < D i a g r a m O b j e c t K e y > < K e y > T a b l e s \ F i n a n c e _ 1 \ C o l u m n s \ h o m e _ o w n e r s h i p < / K e y > < / D i a g r a m O b j e c t K e y > < D i a g r a m O b j e c t K e y > < K e y > T a b l e s \ F i n a n c e _ 1 \ C o l u m n s \ a n n u a l _ i n c < / K e y > < / D i a g r a m O b j e c t K e y > < D i a g r a m O b j e c t K e y > < K e y > T a b l e s \ F i n a n c e _ 1 \ C o l u m n s \ v e r i f i c a t i o n _ s t a t u s < / K e y > < / D i a g r a m O b j e c t K e y > < D i a g r a m O b j e c t K e y > < K e y > T a b l e s \ F i n a n c e _ 1 \ C o l u m n s \ i s s u e _ d < / K e y > < / D i a g r a m O b j e c t K e y > < D i a g r a m O b j e c t K e y > < K e y > T a b l e s \ F i n a n c e _ 1 \ C o l u m n s \ l o a n _ s t a t u s < / K e y > < / D i a g r a m O b j e c t K e y > < D i a g r a m O b j e c t K e y > < K e y > T a b l e s \ F i n a n c e _ 1 \ C o l u m n s \ p y m n t _ p l a n < / K e y > < / D i a g r a m O b j e c t K e y > < D i a g r a m O b j e c t K e y > < K e y > T a b l e s \ F i n a n c e _ 1 \ C o l u m n s \ d e s c < / K e y > < / D i a g r a m O b j e c t K e y > < D i a g r a m O b j e c t K e y > < K e y > T a b l e s \ F i n a n c e _ 1 \ C o l u m n s \ p u r p o s e < / K e y > < / D i a g r a m O b j e c t K e y > < D i a g r a m O b j e c t K e y > < K e y > T a b l e s \ F i n a n c e _ 1 \ C o l u m n s \ t i t l e < / K e y > < / D i a g r a m O b j e c t K e y > < D i a g r a m O b j e c t K e y > < K e y > T a b l e s \ F i n a n c e _ 1 \ C o l u m n s \ z i p _ c o d e < / K e y > < / D i a g r a m O b j e c t K e y > < D i a g r a m O b j e c t K e y > < K e y > T a b l e s \ F i n a n c e _ 1 \ C o l u m n s \ a d d r _ s t a t e < / K e y > < / D i a g r a m O b j e c t K e y > < D i a g r a m O b j e c t K e y > < K e y > T a b l e s \ F i n a n c e _ 1 \ C o l u m n s \ d t i < / K e y > < / D i a g r a m O b j e c t K e y > < D i a g r a m O b j e c t K e y > < K e y > T a b l e s \ F i n a n c e _ 2 < / K e y > < / D i a g r a m O b j e c t K e y > < D i a g r a m O b j e c t K e y > < K e y > T a b l e s \ F i n a n c e _ 2 \ C o l u m n s \ i d < / K e y > < / D i a g r a m O b j e c t K e y > < D i a g r a m O b j e c t K e y > < K e y > T a b l e s \ F i n a n c e _ 2 \ C o l u m n s \ d e l i n q _ 2 y r s < / K e y > < / D i a g r a m O b j e c t K e y > < D i a g r a m O b j e c t K e y > < K e y > T a b l e s \ F i n a n c e _ 2 \ C o l u m n s \ e a r l i e s t _ c r _ l i n e < / K e y > < / D i a g r a m O b j e c t K e y > < D i a g r a m O b j e c t K e y > < K e y > T a b l e s \ F i n a n c e _ 2 \ C o l u m n s \ i n q _ l a s t _ 6 m t h s < / K e y > < / D i a g r a m O b j e c t K e y > < D i a g r a m O b j e c t K e y > < K e y > T a b l e s \ F i n a n c e _ 2 \ C o l u m n s \ m t h s _ s i n c e _ l a s t _ d e l i n q < / K e y > < / D i a g r a m O b j e c t K e y > < D i a g r a m O b j e c t K e y > < K e y > T a b l e s \ F i n a n c e _ 2 \ C o l u m n s \ m t h s _ s i n c e _ l a s t _ r e c o r d < / K e y > < / D i a g r a m O b j e c t K e y > < D i a g r a m O b j e c t K e y > < K e y > T a b l e s \ F i n a n c e _ 2 \ C o l u m n s \ o p e n _ a c c < / K e y > < / D i a g r a m O b j e c t K e y > < D i a g r a m O b j e c t K e y > < K e y > T a b l e s \ F i n a n c e _ 2 \ C o l u m n s \ p u b _ r e c < / K e y > < / D i a g r a m O b j e c t K e y > < D i a g r a m O b j e c t K e y > < K e y > T a b l e s \ F i n a n c e _ 2 \ C o l u m n s \ r e v o l _ b a l < / K e y > < / D i a g r a m O b j e c t K e y > < D i a g r a m O b j e c t K e y > < K e y > T a b l e s \ F i n a n c e _ 2 \ C o l u m n s \ r e v o l _ u t i l < / K e y > < / D i a g r a m O b j e c t K e y > < D i a g r a m O b j e c t K e y > < K e y > T a b l e s \ F i n a n c e _ 2 \ C o l u m n s \ t o t a l _ a c c < / K e y > < / D i a g r a m O b j e c t K e y > < D i a g r a m O b j e c t K e y > < K e y > T a b l e s \ F i n a n c e _ 2 \ C o l u m n s \ i n i t i a l _ l i s t _ s t a t u s < / K e y > < / D i a g r a m O b j e c t K e y > < D i a g r a m O b j e c t K e y > < K e y > T a b l e s \ F i n a n c e _ 2 \ C o l u m n s \ o u t _ p r n c p < / K e y > < / D i a g r a m O b j e c t K e y > < D i a g r a m O b j e c t K e y > < K e y > T a b l e s \ F i n a n c e _ 2 \ C o l u m n s \ o u t _ p r n c p _ i n v < / K e y > < / D i a g r a m O b j e c t K e y > < D i a g r a m O b j e c t K e y > < K e y > T a b l e s \ F i n a n c e _ 2 \ C o l u m n s \ t o t a l _ p y m n t < / K e y > < / D i a g r a m O b j e c t K e y > < D i a g r a m O b j e c t K e y > < K e y > T a b l e s \ F i n a n c e _ 2 \ C o l u m n s \ t o t a l _ p y m n t _ i n v < / K e y > < / D i a g r a m O b j e c t K e y > < D i a g r a m O b j e c t K e y > < K e y > T a b l e s \ F i n a n c e _ 2 \ C o l u m n s \ t o t a l _ r e c _ p r n c p < / K e y > < / D i a g r a m O b j e c t K e y > < D i a g r a m O b j e c t K e y > < K e y > T a b l e s \ F i n a n c e _ 2 \ C o l u m n s \ t o t a l _ r e c _ i n t < / K e y > < / D i a g r a m O b j e c t K e y > < D i a g r a m O b j e c t K e y > < K e y > T a b l e s \ F i n a n c e _ 2 \ C o l u m n s \ t o t a l _ r e c _ l a t e _ f e e < / K e y > < / D i a g r a m O b j e c t K e y > < D i a g r a m O b j e c t K e y > < K e y > T a b l e s \ F i n a n c e _ 2 \ C o l u m n s \ r e c o v e r i e s < / K e y > < / D i a g r a m O b j e c t K e y > < D i a g r a m O b j e c t K e y > < K e y > T a b l e s \ F i n a n c e _ 2 \ C o l u m n s \ c o l l e c t i o n _ r e c o v e r y _ f e e < / K e y > < / D i a g r a m O b j e c t K e y > < D i a g r a m O b j e c t K e y > < K e y > T a b l e s \ F i n a n c e _ 2 \ C o l u m n s \ l a s t _ p y m n t _ d < / K e y > < / D i a g r a m O b j e c t K e y > < D i a g r a m O b j e c t K e y > < K e y > T a b l e s \ F i n a n c e _ 2 \ C o l u m n s \ l a s t _ p y m n t _ a m n t < / K e y > < / D i a g r a m O b j e c t K e y > < D i a g r a m O b j e c t K e y > < K e y > T a b l e s \ F i n a n c e _ 2 \ C o l u m n s \ n e x t _ p y m n t _ d < / K e y > < / D i a g r a m O b j e c t K e y > < D i a g r a m O b j e c t K e y > < K e y > T a b l e s \ F i n a n c e _ 2 \ C o l u m n s \ l a s t _ c r e d i t _ p u l l _ d < / K e y > < / D i a g r a m O b j e c t K e y > < D i a g r a m O b j e c t K e y > < K e y > T a b l e s \ M e r g e 1 < / K e y > < / D i a g r a m O b j e c t K e y > < D i a g r a m O b j e c t K e y > < K e y > T a b l e s \ M e r g e 1 \ C o l u m n s \ i d < / K e y > < / D i a g r a m O b j e c t K e y > < D i a g r a m O b j e c t K e y > < K e y > T a b l e s \ M e r g e 1 \ C o l u m n s \ m e m b e r _ i d < / K e y > < / D i a g r a m O b j e c t K e y > < D i a g r a m O b j e c t K e y > < K e y > T a b l e s \ M e r g e 1 \ C o l u m n s \ l o a n _ a m n t < / K e y > < / D i a g r a m O b j e c t K e y > < D i a g r a m O b j e c t K e y > < K e y > T a b l e s \ M e r g e 1 \ C o l u m n s \ f u n d e d _ a m n t < / K e y > < / D i a g r a m O b j e c t K e y > < D i a g r a m O b j e c t K e y > < K e y > T a b l e s \ M e r g e 1 \ C o l u m n s \ f u n d e d _ a m n t _ i n v < / K e y > < / D i a g r a m O b j e c t K e y > < D i a g r a m O b j e c t K e y > < K e y > T a b l e s \ M e r g e 1 \ C o l u m n s \ t e r m < / K e y > < / D i a g r a m O b j e c t K e y > < D i a g r a m O b j e c t K e y > < K e y > T a b l e s \ M e r g e 1 \ C o l u m n s \ i n t _ r a t e < / K e y > < / D i a g r a m O b j e c t K e y > < D i a g r a m O b j e c t K e y > < K e y > T a b l e s \ M e r g e 1 \ C o l u m n s \ i n s t a l l m e n t < / K e y > < / D i a g r a m O b j e c t K e y > < D i a g r a m O b j e c t K e y > < K e y > T a b l e s \ M e r g e 1 \ C o l u m n s \ g r a d e < / K e y > < / D i a g r a m O b j e c t K e y > < D i a g r a m O b j e c t K e y > < K e y > T a b l e s \ M e r g e 1 \ C o l u m n s \ s u b _ g r a d e < / K e y > < / D i a g r a m O b j e c t K e y > < D i a g r a m O b j e c t K e y > < K e y > T a b l e s \ M e r g e 1 \ C o l u m n s \ e m p _ t i t l e < / K e y > < / D i a g r a m O b j e c t K e y > < D i a g r a m O b j e c t K e y > < K e y > T a b l e s \ M e r g e 1 \ C o l u m n s \ e m p _ l e n g t h < / K e y > < / D i a g r a m O b j e c t K e y > < D i a g r a m O b j e c t K e y > < K e y > T a b l e s \ M e r g e 1 \ C o l u m n s \ h o m e _ o w n e r s h i p < / K e y > < / D i a g r a m O b j e c t K e y > < D i a g r a m O b j e c t K e y > < K e y > T a b l e s \ M e r g e 1 \ C o l u m n s \ a n n u a l _ i n c < / K e y > < / D i a g r a m O b j e c t K e y > < D i a g r a m O b j e c t K e y > < K e y > T a b l e s \ M e r g e 1 \ C o l u m n s \ v e r i f i c a t i o n _ s t a t u s < / K e y > < / D i a g r a m O b j e c t K e y > < D i a g r a m O b j e c t K e y > < K e y > T a b l e s \ M e r g e 1 \ C o l u m n s \ i s s u e _ d < / K e y > < / D i a g r a m O b j e c t K e y > < D i a g r a m O b j e c t K e y > < K e y > T a b l e s \ M e r g e 1 \ C o l u m n s \ l o a n _ s t a t u s < / K e y > < / D i a g r a m O b j e c t K e y > < D i a g r a m O b j e c t K e y > < K e y > T a b l e s \ M e r g e 1 \ C o l u m n s \ p y m n t _ p l a n < / K e y > < / D i a g r a m O b j e c t K e y > < D i a g r a m O b j e c t K e y > < K e y > T a b l e s \ M e r g e 1 \ C o l u m n s \ d e s c < / K e y > < / D i a g r a m O b j e c t K e y > < D i a g r a m O b j e c t K e y > < K e y > T a b l e s \ M e r g e 1 \ C o l u m n s \ p u r p o s e < / K e y > < / D i a g r a m O b j e c t K e y > < D i a g r a m O b j e c t K e y > < K e y > T a b l e s \ M e r g e 1 \ C o l u m n s \ t i t l e < / K e y > < / D i a g r a m O b j e c t K e y > < D i a g r a m O b j e c t K e y > < K e y > T a b l e s \ M e r g e 1 \ C o l u m n s \ z i p _ c o d e < / K e y > < / D i a g r a m O b j e c t K e y > < D i a g r a m O b j e c t K e y > < K e y > T a b l e s \ M e r g e 1 \ C o l u m n s \ a d d r _ s t a t e < / K e y > < / D i a g r a m O b j e c t K e y > < D i a g r a m O b j e c t K e y > < K e y > T a b l e s \ M e r g e 1 \ C o l u m n s \ d t i < / K e y > < / D i a g r a m O b j e c t K e y > < D i a g r a m O b j e c t K e y > < K e y > T a b l e s \ M e r g e 1 \ C o l u m n s \ F i n a n c e _ 2 . d e l i n q _ 2 y r s < / K e y > < / D i a g r a m O b j e c t K e y > < D i a g r a m O b j e c t K e y > < K e y > T a b l e s \ M e r g e 1 \ C o l u m n s \ F i n a n c e _ 2 . e a r l i e s t _ c r _ l i n e < / K e y > < / D i a g r a m O b j e c t K e y > < D i a g r a m O b j e c t K e y > < K e y > T a b l e s \ M e r g e 1 \ C o l u m n s \ F i n a n c e _ 2 . i n q _ l a s t _ 6 m t h s < / K e y > < / D i a g r a m O b j e c t K e y > < D i a g r a m O b j e c t K e y > < K e y > T a b l e s \ M e r g e 1 \ C o l u m n s \ F i n a n c e _ 2 . m t h s _ s i n c e _ l a s t _ d e l i n q < / K e y > < / D i a g r a m O b j e c t K e y > < D i a g r a m O b j e c t K e y > < K e y > T a b l e s \ M e r g e 1 \ C o l u m n s \ F i n a n c e _ 2 . m t h s _ s i n c e _ l a s t _ r e c o r d < / K e y > < / D i a g r a m O b j e c t K e y > < D i a g r a m O b j e c t K e y > < K e y > T a b l e s \ M e r g e 1 \ C o l u m n s \ F i n a n c e _ 2 . o p e n _ a c c < / K e y > < / D i a g r a m O b j e c t K e y > < D i a g r a m O b j e c t K e y > < K e y > T a b l e s \ M e r g e 1 \ C o l u m n s \ F i n a n c e _ 2 . p u b _ r e c < / K e y > < / D i a g r a m O b j e c t K e y > < D i a g r a m O b j e c t K e y > < K e y > T a b l e s \ M e r g e 1 \ C o l u m n s \ F i n a n c e _ 2 . r e v o l _ b a l < / K e y > < / D i a g r a m O b j e c t K e y > < D i a g r a m O b j e c t K e y > < K e y > T a b l e s \ M e r g e 1 \ C o l u m n s \ F i n a n c e _ 2 . r e v o l _ u t i l < / K e y > < / D i a g r a m O b j e c t K e y > < D i a g r a m O b j e c t K e y > < K e y > T a b l e s \ M e r g e 1 \ C o l u m n s \ F i n a n c e _ 2 . t o t a l _ a c c < / K e y > < / D i a g r a m O b j e c t K e y > < D i a g r a m O b j e c t K e y > < K e y > T a b l e s \ M e r g e 1 \ C o l u m n s \ F i n a n c e _ 2 . i n i t i a l _ l i s t _ s t a t u s < / K e y > < / D i a g r a m O b j e c t K e y > < D i a g r a m O b j e c t K e y > < K e y > T a b l e s \ M e r g e 1 \ C o l u m n s \ F i n a n c e _ 2 . o u t _ p r n c p < / K e y > < / D i a g r a m O b j e c t K e y > < D i a g r a m O b j e c t K e y > < K e y > T a b l e s \ M e r g e 1 \ C o l u m n s \ F i n a n c e _ 2 . o u t _ p r n c p _ i n v < / K e y > < / D i a g r a m O b j e c t K e y > < D i a g r a m O b j e c t K e y > < K e y > T a b l e s \ M e r g e 1 \ C o l u m n s \ F i n a n c e _ 2 . t o t a l _ p y m n t < / K e y > < / D i a g r a m O b j e c t K e y > < D i a g r a m O b j e c t K e y > < K e y > T a b l e s \ M e r g e 1 \ C o l u m n s \ F i n a n c e _ 2 . t o t a l _ p y m n t _ i n v < / K e y > < / D i a g r a m O b j e c t K e y > < D i a g r a m O b j e c t K e y > < K e y > T a b l e s \ M e r g e 1 \ C o l u m n s \ F i n a n c e _ 2 . t o t a l _ r e c _ p r n c p < / K e y > < / D i a g r a m O b j e c t K e y > < D i a g r a m O b j e c t K e y > < K e y > T a b l e s \ M e r g e 1 \ C o l u m n s \ F i n a n c e _ 2 . t o t a l _ r e c _ i n t < / K e y > < / D i a g r a m O b j e c t K e y > < D i a g r a m O b j e c t K e y > < K e y > T a b l e s \ M e r g e 1 \ C o l u m n s \ F i n a n c e _ 2 . t o t a l _ r e c _ l a t e _ f e e < / K e y > < / D i a g r a m O b j e c t K e y > < D i a g r a m O b j e c t K e y > < K e y > T a b l e s \ M e r g e 1 \ C o l u m n s \ F i n a n c e _ 2 . r e c o v e r i e s < / K e y > < / D i a g r a m O b j e c t K e y > < D i a g r a m O b j e c t K e y > < K e y > T a b l e s \ M e r g e 1 \ C o l u m n s \ F i n a n c e _ 2 . c o l l e c t i o n _ r e c o v e r y _ f e e < / K e y > < / D i a g r a m O b j e c t K e y > < D i a g r a m O b j e c t K e y > < K e y > T a b l e s \ M e r g e 1 \ C o l u m n s \ F i n a n c e _ 2 . l a s t _ p y m n t _ d < / K e y > < / D i a g r a m O b j e c t K e y > < D i a g r a m O b j e c t K e y > < K e y > T a b l e s \ M e r g e 1 \ C o l u m n s \ F i n a n c e _ 2 . l a s t _ p y m n t _ a m n t < / K e y > < / D i a g r a m O b j e c t K e y > < D i a g r a m O b j e c t K e y > < K e y > T a b l e s \ M e r g e 1 \ C o l u m n s \ F i n a n c e _ 2 . l a s t _ c r e d i t _ p u l l _ d < / K e y > < / D i a g r a m O b j e c t K e y > < D i a g r a m O b j e c t K e y > < K e y > R e l a t i o n s h i p s \ & l t ; T a b l e s \ F i n a n c e _ 1 \ C o l u m n s \ i d & g t ; - & l t ; T a b l e s \ F i n a n c e _ 2 \ C o l u m n s \ i d & g t ; < / K e y > < / D i a g r a m O b j e c t K e y > < D i a g r a m O b j e c t K e y > < K e y > R e l a t i o n s h i p s \ & l t ; T a b l e s \ F i n a n c e _ 1 \ C o l u m n s \ i d & g t ; - & l t ; T a b l e s \ F i n a n c e _ 2 \ C o l u m n s \ i d & g t ; \ F K < / K e y > < / D i a g r a m O b j e c t K e y > < D i a g r a m O b j e c t K e y > < K e y > R e l a t i o n s h i p s \ & l t ; T a b l e s \ F i n a n c e _ 1 \ C o l u m n s \ i d & g t ; - & l t ; T a b l e s \ F i n a n c e _ 2 \ C o l u m n s \ i d & g t ; \ P K < / K e y > < / D i a g r a m O b j e c t K e y > < D i a g r a m O b j e c t K e y > < K e y > R e l a t i o n s h i p s \ & l t ; T a b l e s \ F i n a n c e _ 1 \ C o l u m n s \ i d & g t ; - & l t ; T a b l e s \ F i n a n c e _ 2 \ C o l u m n s \ i d & g t ; \ C r o s s F i l t e r < / K e y > < / D i a g r a m O b j e c t K e y > < D i a g r a m O b j e c t K e y > < K e y > R e l a t i o n s h i p s \ & l t ; T a b l e s \ F i n a n c e _ 2 \ C o l u m n s \ i d & g t ; - & l t ; T a b l e s \ M e r g e 1 \ C o l u m n s \ i d & g t ; < / K e y > < / D i a g r a m O b j e c t K e y > < D i a g r a m O b j e c t K e y > < K e y > R e l a t i o n s h i p s \ & l t ; T a b l e s \ F i n a n c e _ 2 \ C o l u m n s \ i d & g t ; - & l t ; T a b l e s \ M e r g e 1 \ C o l u m n s \ i d & g t ; \ F K < / K e y > < / D i a g r a m O b j e c t K e y > < D i a g r a m O b j e c t K e y > < K e y > R e l a t i o n s h i p s \ & l t ; T a b l e s \ F i n a n c e _ 2 \ C o l u m n s \ i d & g t ; - & l t ; T a b l e s \ M e r g e 1 \ C o l u m n s \ i d & g t ; \ P K < / K e y > < / D i a g r a m O b j e c t K e y > < D i a g r a m O b j e c t K e y > < K e y > R e l a t i o n s h i p s \ & l t ; T a b l e s \ F i n a n c e _ 2 \ C o l u m n s \ i d & g t ; - & l t ; T a b l e s \ M e r g e 1 \ C o l u m n s \ i d & g t ; \ C r o s s F i l t e r < / K e y > < / D i a g r a m O b j e c t K e y > < / A l l K e y s > < S e l e c t e d K e y s > < D i a g r a m O b j e c t K e y > < K e y > R e l a t i o n s h i p s \ & l t ; T a b l e s \ F i n a n c e _ 2 \ C o l u m n s \ i d & g t ; - & l t ; T a b l e s \ M e r g e 1 \ C o l u m n s \ i d & g t ; 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 T a g s \ T a b l e s \ & l t ; T a b l e s \ F i n a n c e _ 1 & g t ; < / K e y > < / a : K e y > < a : V a l u e   i : t y p e = " D i a g r a m D i s p l a y T a g V i e w S t a t e " > < I s N o t F i l t e r e d O u t > t r u e < / I s N o t F i l t e r e d O u t > < / a : V a l u e > < / a : K e y V a l u e O f D i a g r a m O b j e c t K e y a n y T y p e z b w N T n L X > < a : K e y V a l u e O f D i a g r a m O b j e c t K e y a n y T y p e z b w N T n L X > < a : K e y > < K e y > D y n a m i c   T a g s \ T a b l e s \ & l t ; T a b l e s \ F i n a n c e _ 2 & g t ; < / K e y > < / a : K e y > < a : V a l u e   i : t y p e = " D i a g r a m D i s p l a y T a g V i e w S t a t e " > < I s N o t F i l t e r e d O u t > t r u e < / I s N o t F i l t e r e d O u t > < / a : V a l u e > < / a : K e y V a l u e O f D i a g r a m O b j e c t K e y a n y T y p e z b w N T n L X > < a : K e y V a l u e O f D i a g r a m O b j e c t K e y a n y T y p e z b w N T n L X > < a : K e y > < K e y > D y n a m i c   T a g s \ T a b l e s \ & l t ; T a b l e s \ M e r g e 1 & g t ; < / K e y > < / a : K e y > < a : V a l u e   i : t y p e = " D i a g r a m D i s p l a y T a g V i e w S t a t e " > < I s N o t F i l t e r e d O u t > t r u e < / I s N o t F i l t e r e d O u t > < / a : V a l u e > < / a : K e y V a l u e O f D i a g r a m O b j e c t K e y a n y T y p e z b w N T n L X > < a : K e y V a l u e O f D i a g r a m O b j e c t K e y a n y T y p e z b w N T n L X > < a : K e y > < K e y > T a b l e s \ F i n a n c e _ 1 < / K e y > < / a : K e y > < a : V a l u e   i : t y p e = " D i a g r a m D i s p l a y N o d e V i e w S t a t e " > < H e i g h t > 1 5 0 < / H e i g h t > < I s E x p a n d e d > t r u e < / I s E x p a n d e d > < L a y e d O u t > t r u e < / L a y e d O u t > < W i d t h > 2 0 0 < / W i d t h > < / a : V a l u e > < / a : K e y V a l u e O f D i a g r a m O b j e c t K e y a n y T y p e z b w N T n L X > < a : K e y V a l u e O f D i a g r a m O b j e c t K e y a n y T y p e z b w N T n L X > < a : K e y > < K e y > T a b l e s \ F i n a n c e _ 1 \ C o l u m n s \ i d < / K e y > < / a : K e y > < a : V a l u e   i : t y p e = " D i a g r a m D i s p l a y N o d e V i e w S t a t e " > < H e i g h t > 1 5 0 < / H e i g h t > < I s E x p a n d e d > t r u e < / I s E x p a n d e d > < W i d t h > 2 0 0 < / W i d t h > < / a : V a l u e > < / a : K e y V a l u e O f D i a g r a m O b j e c t K e y a n y T y p e z b w N T n L X > < a : K e y V a l u e O f D i a g r a m O b j e c t K e y a n y T y p e z b w N T n L X > < a : K e y > < K e y > T a b l e s \ F i n a n c e _ 1 \ C o l u m n s \ m e m b e r _ i d < / K e y > < / a : K e y > < a : V a l u e   i : t y p e = " D i a g r a m D i s p l a y N o d e V i e w S t a t e " > < H e i g h t > 1 5 0 < / H e i g h t > < I s E x p a n d e d > t r u e < / I s E x p a n d e d > < W i d t h > 2 0 0 < / W i d t h > < / a : V a l u e > < / a : K e y V a l u e O f D i a g r a m O b j e c t K e y a n y T y p e z b w N T n L X > < a : K e y V a l u e O f D i a g r a m O b j e c t K e y a n y T y p e z b w N T n L X > < a : K e y > < K e y > T a b l e s \ F i n a n c e _ 1 \ C o l u m n s \ l o a n _ a m n t < / K e y > < / a : K e y > < a : V a l u e   i : t y p e = " D i a g r a m D i s p l a y N o d e V i e w S t a t e " > < H e i g h t > 1 5 0 < / H e i g h t > < I s E x p a n d e d > t r u e < / I s E x p a n d e d > < W i d t h > 2 0 0 < / W i d t h > < / a : V a l u e > < / a : K e y V a l u e O f D i a g r a m O b j e c t K e y a n y T y p e z b w N T n L X > < a : K e y V a l u e O f D i a g r a m O b j e c t K e y a n y T y p e z b w N T n L X > < a : K e y > < K e y > T a b l e s \ F i n a n c e _ 1 \ C o l u m n s \ f u n d e d _ a m n t < / K e y > < / a : K e y > < a : V a l u e   i : t y p e = " D i a g r a m D i s p l a y N o d e V i e w S t a t e " > < H e i g h t > 1 5 0 < / H e i g h t > < I s E x p a n d e d > t r u e < / I s E x p a n d e d > < W i d t h > 2 0 0 < / W i d t h > < / a : V a l u e > < / a : K e y V a l u e O f D i a g r a m O b j e c t K e y a n y T y p e z b w N T n L X > < a : K e y V a l u e O f D i a g r a m O b j e c t K e y a n y T y p e z b w N T n L X > < a : K e y > < K e y > T a b l e s \ F i n a n c e _ 1 \ C o l u m n s \ f u n d e d _ a m n t _ i n v < / K e y > < / a : K e y > < a : V a l u e   i : t y p e = " D i a g r a m D i s p l a y N o d e V i e w S t a t e " > < H e i g h t > 1 5 0 < / H e i g h t > < I s E x p a n d e d > t r u e < / I s E x p a n d e d > < W i d t h > 2 0 0 < / W i d t h > < / a : V a l u e > < / a : K e y V a l u e O f D i a g r a m O b j e c t K e y a n y T y p e z b w N T n L X > < a : K e y V a l u e O f D i a g r a m O b j e c t K e y a n y T y p e z b w N T n L X > < a : K e y > < K e y > T a b l e s \ F i n a n c e _ 1 \ C o l u m n s \ t e r m < / K e y > < / a : K e y > < a : V a l u e   i : t y p e = " D i a g r a m D i s p l a y N o d e V i e w S t a t e " > < H e i g h t > 1 5 0 < / H e i g h t > < I s E x p a n d e d > t r u e < / I s E x p a n d e d > < W i d t h > 2 0 0 < / W i d t h > < / a : V a l u e > < / a : K e y V a l u e O f D i a g r a m O b j e c t K e y a n y T y p e z b w N T n L X > < a : K e y V a l u e O f D i a g r a m O b j e c t K e y a n y T y p e z b w N T n L X > < a : K e y > < K e y > T a b l e s \ F i n a n c e _ 1 \ C o l u m n s \ i n t _ r a t e < / K e y > < / a : K e y > < a : V a l u e   i : t y p e = " D i a g r a m D i s p l a y N o d e V i e w S t a t e " > < H e i g h t > 1 5 0 < / H e i g h t > < I s E x p a n d e d > t r u e < / I s E x p a n d e d > < W i d t h > 2 0 0 < / W i d t h > < / a : V a l u e > < / a : K e y V a l u e O f D i a g r a m O b j e c t K e y a n y T y p e z b w N T n L X > < a : K e y V a l u e O f D i a g r a m O b j e c t K e y a n y T y p e z b w N T n L X > < a : K e y > < K e y > T a b l e s \ F i n a n c e _ 1 \ C o l u m n s \ i n s t a l l m e n t < / K e y > < / a : K e y > < a : V a l u e   i : t y p e = " D i a g r a m D i s p l a y N o d e V i e w S t a t e " > < H e i g h t > 1 5 0 < / H e i g h t > < I s E x p a n d e d > t r u e < / I s E x p a n d e d > < W i d t h > 2 0 0 < / W i d t h > < / a : V a l u e > < / a : K e y V a l u e O f D i a g r a m O b j e c t K e y a n y T y p e z b w N T n L X > < a : K e y V a l u e O f D i a g r a m O b j e c t K e y a n y T y p e z b w N T n L X > < a : K e y > < K e y > T a b l e s \ F i n a n c e _ 1 \ C o l u m n s \ g r a d e < / K e y > < / a : K e y > < a : V a l u e   i : t y p e = " D i a g r a m D i s p l a y N o d e V i e w S t a t e " > < H e i g h t > 1 5 0 < / H e i g h t > < I s E x p a n d e d > t r u e < / I s E x p a n d e d > < W i d t h > 2 0 0 < / W i d t h > < / a : V a l u e > < / a : K e y V a l u e O f D i a g r a m O b j e c t K e y a n y T y p e z b w N T n L X > < a : K e y V a l u e O f D i a g r a m O b j e c t K e y a n y T y p e z b w N T n L X > < a : K e y > < K e y > T a b l e s \ F i n a n c e _ 1 \ C o l u m n s \ s u b _ g r a d e < / K e y > < / a : K e y > < a : V a l u e   i : t y p e = " D i a g r a m D i s p l a y N o d e V i e w S t a t e " > < H e i g h t > 1 5 0 < / H e i g h t > < I s E x p a n d e d > t r u e < / I s E x p a n d e d > < W i d t h > 2 0 0 < / W i d t h > < / a : V a l u e > < / a : K e y V a l u e O f D i a g r a m O b j e c t K e y a n y T y p e z b w N T n L X > < a : K e y V a l u e O f D i a g r a m O b j e c t K e y a n y T y p e z b w N T n L X > < a : K e y > < K e y > T a b l e s \ F i n a n c e _ 1 \ C o l u m n s \ e m p _ t i t l e < / K e y > < / a : K e y > < a : V a l u e   i : t y p e = " D i a g r a m D i s p l a y N o d e V i e w S t a t e " > < H e i g h t > 1 5 0 < / H e i g h t > < I s E x p a n d e d > t r u e < / I s E x p a n d e d > < W i d t h > 2 0 0 < / W i d t h > < / a : V a l u e > < / a : K e y V a l u e O f D i a g r a m O b j e c t K e y a n y T y p e z b w N T n L X > < a : K e y V a l u e O f D i a g r a m O b j e c t K e y a n y T y p e z b w N T n L X > < a : K e y > < K e y > T a b l e s \ F i n a n c e _ 1 \ C o l u m n s \ e m p _ l e n g t h < / K e y > < / a : K e y > < a : V a l u e   i : t y p e = " D i a g r a m D i s p l a y N o d e V i e w S t a t e " > < H e i g h t > 1 5 0 < / H e i g h t > < I s E x p a n d e d > t r u e < / I s E x p a n d e d > < W i d t h > 2 0 0 < / W i d t h > < / a : V a l u e > < / a : K e y V a l u e O f D i a g r a m O b j e c t K e y a n y T y p e z b w N T n L X > < a : K e y V a l u e O f D i a g r a m O b j e c t K e y a n y T y p e z b w N T n L X > < a : K e y > < K e y > T a b l e s \ F i n a n c e _ 1 \ C o l u m n s \ h o m e _ o w n e r s h i p < / K e y > < / a : K e y > < a : V a l u e   i : t y p e = " D i a g r a m D i s p l a y N o d e V i e w S t a t e " > < H e i g h t > 1 5 0 < / H e i g h t > < I s E x p a n d e d > t r u e < / I s E x p a n d e d > < W i d t h > 2 0 0 < / W i d t h > < / a : V a l u e > < / a : K e y V a l u e O f D i a g r a m O b j e c t K e y a n y T y p e z b w N T n L X > < a : K e y V a l u e O f D i a g r a m O b j e c t K e y a n y T y p e z b w N T n L X > < a : K e y > < K e y > T a b l e s \ F i n a n c e _ 1 \ C o l u m n s \ a n n u a l _ i n c < / K e y > < / a : K e y > < a : V a l u e   i : t y p e = " D i a g r a m D i s p l a y N o d e V i e w S t a t e " > < H e i g h t > 1 5 0 < / H e i g h t > < I s E x p a n d e d > t r u e < / I s E x p a n d e d > < W i d t h > 2 0 0 < / W i d t h > < / a : V a l u e > < / a : K e y V a l u e O f D i a g r a m O b j e c t K e y a n y T y p e z b w N T n L X > < a : K e y V a l u e O f D i a g r a m O b j e c t K e y a n y T y p e z b w N T n L X > < a : K e y > < K e y > T a b l e s \ F i n a n c e _ 1 \ C o l u m n s \ v e r i f i c a t i o n _ s t a t u s < / K e y > < / a : K e y > < a : V a l u e   i : t y p e = " D i a g r a m D i s p l a y N o d e V i e w S t a t e " > < H e i g h t > 1 5 0 < / H e i g h t > < I s E x p a n d e d > t r u e < / I s E x p a n d e d > < W i d t h > 2 0 0 < / W i d t h > < / a : V a l u e > < / a : K e y V a l u e O f D i a g r a m O b j e c t K e y a n y T y p e z b w N T n L X > < a : K e y V a l u e O f D i a g r a m O b j e c t K e y a n y T y p e z b w N T n L X > < a : K e y > < K e y > T a b l e s \ F i n a n c e _ 1 \ C o l u m n s \ i s s u e _ d < / K e y > < / a : K e y > < a : V a l u e   i : t y p e = " D i a g r a m D i s p l a y N o d e V i e w S t a t e " > < H e i g h t > 1 5 0 < / H e i g h t > < I s E x p a n d e d > t r u e < / I s E x p a n d e d > < W i d t h > 2 0 0 < / W i d t h > < / a : V a l u e > < / a : K e y V a l u e O f D i a g r a m O b j e c t K e y a n y T y p e z b w N T n L X > < a : K e y V a l u e O f D i a g r a m O b j e c t K e y a n y T y p e z b w N T n L X > < a : K e y > < K e y > T a b l e s \ F i n a n c e _ 1 \ C o l u m n s \ l o a n _ s t a t u s < / K e y > < / a : K e y > < a : V a l u e   i : t y p e = " D i a g r a m D i s p l a y N o d e V i e w S t a t e " > < H e i g h t > 1 5 0 < / H e i g h t > < I s E x p a n d e d > t r u e < / I s E x p a n d e d > < W i d t h > 2 0 0 < / W i d t h > < / a : V a l u e > < / a : K e y V a l u e O f D i a g r a m O b j e c t K e y a n y T y p e z b w N T n L X > < a : K e y V a l u e O f D i a g r a m O b j e c t K e y a n y T y p e z b w N T n L X > < a : K e y > < K e y > T a b l e s \ F i n a n c e _ 1 \ C o l u m n s \ p y m n t _ p l a n < / K e y > < / a : K e y > < a : V a l u e   i : t y p e = " D i a g r a m D i s p l a y N o d e V i e w S t a t e " > < H e i g h t > 1 5 0 < / H e i g h t > < I s E x p a n d e d > t r u e < / I s E x p a n d e d > < W i d t h > 2 0 0 < / W i d t h > < / a : V a l u e > < / a : K e y V a l u e O f D i a g r a m O b j e c t K e y a n y T y p e z b w N T n L X > < a : K e y V a l u e O f D i a g r a m O b j e c t K e y a n y T y p e z b w N T n L X > < a : K e y > < K e y > T a b l e s \ F i n a n c e _ 1 \ C o l u m n s \ d e s c < / K e y > < / a : K e y > < a : V a l u e   i : t y p e = " D i a g r a m D i s p l a y N o d e V i e w S t a t e " > < H e i g h t > 1 5 0 < / H e i g h t > < I s E x p a n d e d > t r u e < / I s E x p a n d e d > < W i d t h > 2 0 0 < / W i d t h > < / a : V a l u e > < / a : K e y V a l u e O f D i a g r a m O b j e c t K e y a n y T y p e z b w N T n L X > < a : K e y V a l u e O f D i a g r a m O b j e c t K e y a n y T y p e z b w N T n L X > < a : K e y > < K e y > T a b l e s \ F i n a n c e _ 1 \ C o l u m n s \ p u r p o s e < / K e y > < / a : K e y > < a : V a l u e   i : t y p e = " D i a g r a m D i s p l a y N o d e V i e w S t a t e " > < H e i g h t > 1 5 0 < / H e i g h t > < I s E x p a n d e d > t r u e < / I s E x p a n d e d > < W i d t h > 2 0 0 < / W i d t h > < / a : V a l u e > < / a : K e y V a l u e O f D i a g r a m O b j e c t K e y a n y T y p e z b w N T n L X > < a : K e y V a l u e O f D i a g r a m O b j e c t K e y a n y T y p e z b w N T n L X > < a : K e y > < K e y > T a b l e s \ F i n a n c e _ 1 \ C o l u m n s \ t i t l e < / K e y > < / a : K e y > < a : V a l u e   i : t y p e = " D i a g r a m D i s p l a y N o d e V i e w S t a t e " > < H e i g h t > 1 5 0 < / H e i g h t > < I s E x p a n d e d > t r u e < / I s E x p a n d e d > < W i d t h > 2 0 0 < / W i d t h > < / a : V a l u e > < / a : K e y V a l u e O f D i a g r a m O b j e c t K e y a n y T y p e z b w N T n L X > < a : K e y V a l u e O f D i a g r a m O b j e c t K e y a n y T y p e z b w N T n L X > < a : K e y > < K e y > T a b l e s \ F i n a n c e _ 1 \ C o l u m n s \ z i p _ c o d e < / K e y > < / a : K e y > < a : V a l u e   i : t y p e = " D i a g r a m D i s p l a y N o d e V i e w S t a t e " > < H e i g h t > 1 5 0 < / H e i g h t > < I s E x p a n d e d > t r u e < / I s E x p a n d e d > < W i d t h > 2 0 0 < / W i d t h > < / a : V a l u e > < / a : K e y V a l u e O f D i a g r a m O b j e c t K e y a n y T y p e z b w N T n L X > < a : K e y V a l u e O f D i a g r a m O b j e c t K e y a n y T y p e z b w N T n L X > < a : K e y > < K e y > T a b l e s \ F i n a n c e _ 1 \ C o l u m n s \ a d d r _ s t a t e < / K e y > < / a : K e y > < a : V a l u e   i : t y p e = " D i a g r a m D i s p l a y N o d e V i e w S t a t e " > < H e i g h t > 1 5 0 < / H e i g h t > < I s E x p a n d e d > t r u e < / I s E x p a n d e d > < W i d t h > 2 0 0 < / W i d t h > < / a : V a l u e > < / a : K e y V a l u e O f D i a g r a m O b j e c t K e y a n y T y p e z b w N T n L X > < a : K e y V a l u e O f D i a g r a m O b j e c t K e y a n y T y p e z b w N T n L X > < a : K e y > < K e y > T a b l e s \ F i n a n c e _ 1 \ C o l u m n s \ d t i < / K e y > < / a : K e y > < a : V a l u e   i : t y p e = " D i a g r a m D i s p l a y N o d e V i e w S t a t e " > < H e i g h t > 1 5 0 < / H e i g h t > < I s E x p a n d e d > t r u e < / I s E x p a n d e d > < W i d t h > 2 0 0 < / W i d t h > < / a : V a l u e > < / a : K e y V a l u e O f D i a g r a m O b j e c t K e y a n y T y p e z b w N T n L X > < a : K e y V a l u e O f D i a g r a m O b j e c t K e y a n y T y p e z b w N T n L X > < a : K e y > < K e y > T a b l e s \ F i n a n c e _ 2 < / K e y > < / a : K e y > < a : V a l u e   i : t y p e = " D i a g r a m D i s p l a y N o d e V i e w S t a t e " > < H e i g h t > 1 5 0 < / H e i g h t > < I s E x p a n d e d > t r u e < / I s E x p a n d e d > < L a y e d O u t > t r u e < / L a y e d O u t > < L e f t > 3 2 9 . 9 0 3 8 1 0 5 6 7 6 6 5 8 < / L e f t > < T a b I n d e x > 1 < / T a b I n d e x > < W i d t h > 2 0 0 < / W i d t h > < / a : V a l u e > < / a : K e y V a l u e O f D i a g r a m O b j e c t K e y a n y T y p e z b w N T n L X > < a : K e y V a l u e O f D i a g r a m O b j e c t K e y a n y T y p e z b w N T n L X > < a : K e y > < K e y > T a b l e s \ F i n a n c e _ 2 \ C o l u m n s \ i d < / K e y > < / a : K e y > < a : V a l u e   i : t y p e = " D i a g r a m D i s p l a y N o d e V i e w S t a t e " > < H e i g h t > 1 5 0 < / H e i g h t > < I s E x p a n d e d > t r u e < / I s E x p a n d e d > < W i d t h > 2 0 0 < / W i d t h > < / a : V a l u e > < / a : K e y V a l u e O f D i a g r a m O b j e c t K e y a n y T y p e z b w N T n L X > < a : K e y V a l u e O f D i a g r a m O b j e c t K e y a n y T y p e z b w N T n L X > < a : K e y > < K e y > T a b l e s \ F i n a n c e _ 2 \ C o l u m n s \ d e l i n q _ 2 y r s < / K e y > < / a : K e y > < a : V a l u e   i : t y p e = " D i a g r a m D i s p l a y N o d e V i e w S t a t e " > < H e i g h t > 1 5 0 < / H e i g h t > < I s E x p a n d e d > t r u e < / I s E x p a n d e d > < W i d t h > 2 0 0 < / W i d t h > < / a : V a l u e > < / a : K e y V a l u e O f D i a g r a m O b j e c t K e y a n y T y p e z b w N T n L X > < a : K e y V a l u e O f D i a g r a m O b j e c t K e y a n y T y p e z b w N T n L X > < a : K e y > < K e y > T a b l e s \ F i n a n c e _ 2 \ C o l u m n s \ e a r l i e s t _ c r _ l i n e < / K e y > < / a : K e y > < a : V a l u e   i : t y p e = " D i a g r a m D i s p l a y N o d e V i e w S t a t e " > < H e i g h t > 1 5 0 < / H e i g h t > < I s E x p a n d e d > t r u e < / I s E x p a n d e d > < W i d t h > 2 0 0 < / W i d t h > < / a : V a l u e > < / a : K e y V a l u e O f D i a g r a m O b j e c t K e y a n y T y p e z b w N T n L X > < a : K e y V a l u e O f D i a g r a m O b j e c t K e y a n y T y p e z b w N T n L X > < a : K e y > < K e y > T a b l e s \ F i n a n c e _ 2 \ C o l u m n s \ i n q _ l a s t _ 6 m t h s < / K e y > < / a : K e y > < a : V a l u e   i : t y p e = " D i a g r a m D i s p l a y N o d e V i e w S t a t e " > < H e i g h t > 1 5 0 < / H e i g h t > < I s E x p a n d e d > t r u e < / I s E x p a n d e d > < W i d t h > 2 0 0 < / W i d t h > < / a : V a l u e > < / a : K e y V a l u e O f D i a g r a m O b j e c t K e y a n y T y p e z b w N T n L X > < a : K e y V a l u e O f D i a g r a m O b j e c t K e y a n y T y p e z b w N T n L X > < a : K e y > < K e y > T a b l e s \ F i n a n c e _ 2 \ C o l u m n s \ m t h s _ s i n c e _ l a s t _ d e l i n q < / K e y > < / a : K e y > < a : V a l u e   i : t y p e = " D i a g r a m D i s p l a y N o d e V i e w S t a t e " > < H e i g h t > 1 5 0 < / H e i g h t > < I s E x p a n d e d > t r u e < / I s E x p a n d e d > < W i d t h > 2 0 0 < / W i d t h > < / a : V a l u e > < / a : K e y V a l u e O f D i a g r a m O b j e c t K e y a n y T y p e z b w N T n L X > < a : K e y V a l u e O f D i a g r a m O b j e c t K e y a n y T y p e z b w N T n L X > < a : K e y > < K e y > T a b l e s \ F i n a n c e _ 2 \ C o l u m n s \ m t h s _ s i n c e _ l a s t _ r e c o r d < / K e y > < / a : K e y > < a : V a l u e   i : t y p e = " D i a g r a m D i s p l a y N o d e V i e w S t a t e " > < H e i g h t > 1 5 0 < / H e i g h t > < I s E x p a n d e d > t r u e < / I s E x p a n d e d > < W i d t h > 2 0 0 < / W i d t h > < / a : V a l u e > < / a : K e y V a l u e O f D i a g r a m O b j e c t K e y a n y T y p e z b w N T n L X > < a : K e y V a l u e O f D i a g r a m O b j e c t K e y a n y T y p e z b w N T n L X > < a : K e y > < K e y > T a b l e s \ F i n a n c e _ 2 \ C o l u m n s \ o p e n _ a c c < / K e y > < / a : K e y > < a : V a l u e   i : t y p e = " D i a g r a m D i s p l a y N o d e V i e w S t a t e " > < H e i g h t > 1 5 0 < / H e i g h t > < I s E x p a n d e d > t r u e < / I s E x p a n d e d > < W i d t h > 2 0 0 < / W i d t h > < / a : V a l u e > < / a : K e y V a l u e O f D i a g r a m O b j e c t K e y a n y T y p e z b w N T n L X > < a : K e y V a l u e O f D i a g r a m O b j e c t K e y a n y T y p e z b w N T n L X > < a : K e y > < K e y > T a b l e s \ F i n a n c e _ 2 \ C o l u m n s \ p u b _ r e c < / K e y > < / a : K e y > < a : V a l u e   i : t y p e = " D i a g r a m D i s p l a y N o d e V i e w S t a t e " > < H e i g h t > 1 5 0 < / H e i g h t > < I s E x p a n d e d > t r u e < / I s E x p a n d e d > < W i d t h > 2 0 0 < / W i d t h > < / a : V a l u e > < / a : K e y V a l u e O f D i a g r a m O b j e c t K e y a n y T y p e z b w N T n L X > < a : K e y V a l u e O f D i a g r a m O b j e c t K e y a n y T y p e z b w N T n L X > < a : K e y > < K e y > T a b l e s \ F i n a n c e _ 2 \ C o l u m n s \ r e v o l _ b a l < / K e y > < / a : K e y > < a : V a l u e   i : t y p e = " D i a g r a m D i s p l a y N o d e V i e w S t a t e " > < H e i g h t > 1 5 0 < / H e i g h t > < I s E x p a n d e d > t r u e < / I s E x p a n d e d > < W i d t h > 2 0 0 < / W i d t h > < / a : V a l u e > < / a : K e y V a l u e O f D i a g r a m O b j e c t K e y a n y T y p e z b w N T n L X > < a : K e y V a l u e O f D i a g r a m O b j e c t K e y a n y T y p e z b w N T n L X > < a : K e y > < K e y > T a b l e s \ F i n a n c e _ 2 \ C o l u m n s \ r e v o l _ u t i l < / K e y > < / a : K e y > < a : V a l u e   i : t y p e = " D i a g r a m D i s p l a y N o d e V i e w S t a t e " > < H e i g h t > 1 5 0 < / H e i g h t > < I s E x p a n d e d > t r u e < / I s E x p a n d e d > < W i d t h > 2 0 0 < / W i d t h > < / a : V a l u e > < / a : K e y V a l u e O f D i a g r a m O b j e c t K e y a n y T y p e z b w N T n L X > < a : K e y V a l u e O f D i a g r a m O b j e c t K e y a n y T y p e z b w N T n L X > < a : K e y > < K e y > T a b l e s \ F i n a n c e _ 2 \ C o l u m n s \ t o t a l _ a c c < / K e y > < / a : K e y > < a : V a l u e   i : t y p e = " D i a g r a m D i s p l a y N o d e V i e w S t a t e " > < H e i g h t > 1 5 0 < / H e i g h t > < I s E x p a n d e d > t r u e < / I s E x p a n d e d > < W i d t h > 2 0 0 < / W i d t h > < / a : V a l u e > < / a : K e y V a l u e O f D i a g r a m O b j e c t K e y a n y T y p e z b w N T n L X > < a : K e y V a l u e O f D i a g r a m O b j e c t K e y a n y T y p e z b w N T n L X > < a : K e y > < K e y > T a b l e s \ F i n a n c e _ 2 \ C o l u m n s \ i n i t i a l _ l i s t _ s t a t u s < / K e y > < / a : K e y > < a : V a l u e   i : t y p e = " D i a g r a m D i s p l a y N o d e V i e w S t a t e " > < H e i g h t > 1 5 0 < / H e i g h t > < I s E x p a n d e d > t r u e < / I s E x p a n d e d > < W i d t h > 2 0 0 < / W i d t h > < / a : V a l u e > < / a : K e y V a l u e O f D i a g r a m O b j e c t K e y a n y T y p e z b w N T n L X > < a : K e y V a l u e O f D i a g r a m O b j e c t K e y a n y T y p e z b w N T n L X > < a : K e y > < K e y > T a b l e s \ F i n a n c e _ 2 \ C o l u m n s \ o u t _ p r n c p < / K e y > < / a : K e y > < a : V a l u e   i : t y p e = " D i a g r a m D i s p l a y N o d e V i e w S t a t e " > < H e i g h t > 1 5 0 < / H e i g h t > < I s E x p a n d e d > t r u e < / I s E x p a n d e d > < W i d t h > 2 0 0 < / W i d t h > < / a : V a l u e > < / a : K e y V a l u e O f D i a g r a m O b j e c t K e y a n y T y p e z b w N T n L X > < a : K e y V a l u e O f D i a g r a m O b j e c t K e y a n y T y p e z b w N T n L X > < a : K e y > < K e y > T a b l e s \ F i n a n c e _ 2 \ C o l u m n s \ o u t _ p r n c p _ i n v < / K e y > < / a : K e y > < a : V a l u e   i : t y p e = " D i a g r a m D i s p l a y N o d e V i e w S t a t e " > < H e i g h t > 1 5 0 < / H e i g h t > < I s E x p a n d e d > t r u e < / I s E x p a n d e d > < W i d t h > 2 0 0 < / W i d t h > < / a : V a l u e > < / a : K e y V a l u e O f D i a g r a m O b j e c t K e y a n y T y p e z b w N T n L X > < a : K e y V a l u e O f D i a g r a m O b j e c t K e y a n y T y p e z b w N T n L X > < a : K e y > < K e y > T a b l e s \ F i n a n c e _ 2 \ C o l u m n s \ t o t a l _ p y m n t < / K e y > < / a : K e y > < a : V a l u e   i : t y p e = " D i a g r a m D i s p l a y N o d e V i e w S t a t e " > < H e i g h t > 1 5 0 < / H e i g h t > < I s E x p a n d e d > t r u e < / I s E x p a n d e d > < W i d t h > 2 0 0 < / W i d t h > < / a : V a l u e > < / a : K e y V a l u e O f D i a g r a m O b j e c t K e y a n y T y p e z b w N T n L X > < a : K e y V a l u e O f D i a g r a m O b j e c t K e y a n y T y p e z b w N T n L X > < a : K e y > < K e y > T a b l e s \ F i n a n c e _ 2 \ C o l u m n s \ t o t a l _ p y m n t _ i n v < / K e y > < / a : K e y > < a : V a l u e   i : t y p e = " D i a g r a m D i s p l a y N o d e V i e w S t a t e " > < H e i g h t > 1 5 0 < / H e i g h t > < I s E x p a n d e d > t r u e < / I s E x p a n d e d > < W i d t h > 2 0 0 < / W i d t h > < / a : V a l u e > < / a : K e y V a l u e O f D i a g r a m O b j e c t K e y a n y T y p e z b w N T n L X > < a : K e y V a l u e O f D i a g r a m O b j e c t K e y a n y T y p e z b w N T n L X > < a : K e y > < K e y > T a b l e s \ F i n a n c e _ 2 \ C o l u m n s \ t o t a l _ r e c _ p r n c p < / K e y > < / a : K e y > < a : V a l u e   i : t y p e = " D i a g r a m D i s p l a y N o d e V i e w S t a t e " > < H e i g h t > 1 5 0 < / H e i g h t > < I s E x p a n d e d > t r u e < / I s E x p a n d e d > < W i d t h > 2 0 0 < / W i d t h > < / a : V a l u e > < / a : K e y V a l u e O f D i a g r a m O b j e c t K e y a n y T y p e z b w N T n L X > < a : K e y V a l u e O f D i a g r a m O b j e c t K e y a n y T y p e z b w N T n L X > < a : K e y > < K e y > T a b l e s \ F i n a n c e _ 2 \ C o l u m n s \ t o t a l _ r e c _ i n t < / K e y > < / a : K e y > < a : V a l u e   i : t y p e = " D i a g r a m D i s p l a y N o d e V i e w S t a t e " > < H e i g h t > 1 5 0 < / H e i g h t > < I s E x p a n d e d > t r u e < / I s E x p a n d e d > < W i d t h > 2 0 0 < / W i d t h > < / a : V a l u e > < / a : K e y V a l u e O f D i a g r a m O b j e c t K e y a n y T y p e z b w N T n L X > < a : K e y V a l u e O f D i a g r a m O b j e c t K e y a n y T y p e z b w N T n L X > < a : K e y > < K e y > T a b l e s \ F i n a n c e _ 2 \ C o l u m n s \ t o t a l _ r e c _ l a t e _ f e e < / K e y > < / a : K e y > < a : V a l u e   i : t y p e = " D i a g r a m D i s p l a y N o d e V i e w S t a t e " > < H e i g h t > 1 5 0 < / H e i g h t > < I s E x p a n d e d > t r u e < / I s E x p a n d e d > < W i d t h > 2 0 0 < / W i d t h > < / a : V a l u e > < / a : K e y V a l u e O f D i a g r a m O b j e c t K e y a n y T y p e z b w N T n L X > < a : K e y V a l u e O f D i a g r a m O b j e c t K e y a n y T y p e z b w N T n L X > < a : K e y > < K e y > T a b l e s \ F i n a n c e _ 2 \ C o l u m n s \ r e c o v e r i e s < / K e y > < / a : K e y > < a : V a l u e   i : t y p e = " D i a g r a m D i s p l a y N o d e V i e w S t a t e " > < H e i g h t > 1 5 0 < / H e i g h t > < I s E x p a n d e d > t r u e < / I s E x p a n d e d > < W i d t h > 2 0 0 < / W i d t h > < / a : V a l u e > < / a : K e y V a l u e O f D i a g r a m O b j e c t K e y a n y T y p e z b w N T n L X > < a : K e y V a l u e O f D i a g r a m O b j e c t K e y a n y T y p e z b w N T n L X > < a : K e y > < K e y > T a b l e s \ F i n a n c e _ 2 \ C o l u m n s \ c o l l e c t i o n _ r e c o v e r y _ f e e < / K e y > < / a : K e y > < a : V a l u e   i : t y p e = " D i a g r a m D i s p l a y N o d e V i e w S t a t e " > < H e i g h t > 1 5 0 < / H e i g h t > < I s E x p a n d e d > t r u e < / I s E x p a n d e d > < W i d t h > 2 0 0 < / W i d t h > < / a : V a l u e > < / a : K e y V a l u e O f D i a g r a m O b j e c t K e y a n y T y p e z b w N T n L X > < a : K e y V a l u e O f D i a g r a m O b j e c t K e y a n y T y p e z b w N T n L X > < a : K e y > < K e y > T a b l e s \ F i n a n c e _ 2 \ C o l u m n s \ l a s t _ p y m n t _ d < / K e y > < / a : K e y > < a : V a l u e   i : t y p e = " D i a g r a m D i s p l a y N o d e V i e w S t a t e " > < H e i g h t > 1 5 0 < / H e i g h t > < I s E x p a n d e d > t r u e < / I s E x p a n d e d > < W i d t h > 2 0 0 < / W i d t h > < / a : V a l u e > < / a : K e y V a l u e O f D i a g r a m O b j e c t K e y a n y T y p e z b w N T n L X > < a : K e y V a l u e O f D i a g r a m O b j e c t K e y a n y T y p e z b w N T n L X > < a : K e y > < K e y > T a b l e s \ F i n a n c e _ 2 \ C o l u m n s \ l a s t _ p y m n t _ a m n t < / K e y > < / a : K e y > < a : V a l u e   i : t y p e = " D i a g r a m D i s p l a y N o d e V i e w S t a t e " > < H e i g h t > 1 5 0 < / H e i g h t > < I s E x p a n d e d > t r u e < / I s E x p a n d e d > < W i d t h > 2 0 0 < / W i d t h > < / a : V a l u e > < / a : K e y V a l u e O f D i a g r a m O b j e c t K e y a n y T y p e z b w N T n L X > < a : K e y V a l u e O f D i a g r a m O b j e c t K e y a n y T y p e z b w N T n L X > < a : K e y > < K e y > T a b l e s \ F i n a n c e _ 2 \ C o l u m n s \ n e x t _ p y m n t _ d < / K e y > < / a : K e y > < a : V a l u e   i : t y p e = " D i a g r a m D i s p l a y N o d e V i e w S t a t e " > < H e i g h t > 1 5 0 < / H e i g h t > < I s E x p a n d e d > t r u e < / I s E x p a n d e d > < W i d t h > 2 0 0 < / W i d t h > < / a : V a l u e > < / a : K e y V a l u e O f D i a g r a m O b j e c t K e y a n y T y p e z b w N T n L X > < a : K e y V a l u e O f D i a g r a m O b j e c t K e y a n y T y p e z b w N T n L X > < a : K e y > < K e y > T a b l e s \ F i n a n c e _ 2 \ C o l u m n s \ l a s t _ c r e d i t _ p u l l _ d < / K e y > < / a : K e y > < a : V a l u e   i : t y p e = " D i a g r a m D i s p l a y N o d e V i e w S t a t e " > < H e i g h t > 1 5 0 < / H e i g h t > < I s E x p a n d e d > t r u e < / I s E x p a n d e d > < W i d t h > 2 0 0 < / W i d t h > < / a : V a l u e > < / a : K e y V a l u e O f D i a g r a m O b j e c t K e y a n y T y p e z b w N T n L X > < a : K e y V a l u e O f D i a g r a m O b j e c t K e y a n y T y p e z b w N T n L X > < a : K e y > < K e y > T a b l e s \ M e r g e 1 < / K e y > < / a : K e y > < a : V a l u e   i : t y p e = " D i a g r a m D i s p l a y N o d e V i e w S t a t e " > < H e i g h t > 1 5 0 < / H e i g h t > < I s E x p a n d e d > t r u e < / I s E x p a n d e d > < L a y e d O u t > t r u e < / L a y e d O u t > < L e f t > 6 5 9 . 8 0 7 6 2 1 1 3 5 3 3 1 6 < / L e f t > < T a b I n d e x > 2 < / T a b I n d e x > < W i d t h > 2 0 0 < / W i d t h > < / a : V a l u e > < / a : K e y V a l u e O f D i a g r a m O b j e c t K e y a n y T y p e z b w N T n L X > < a : K e y V a l u e O f D i a g r a m O b j e c t K e y a n y T y p e z b w N T n L X > < a : K e y > < K e y > T a b l e s \ M e r g e 1 \ C o l u m n s \ i d < / K e y > < / a : K e y > < a : V a l u e   i : t y p e = " D i a g r a m D i s p l a y N o d e V i e w S t a t e " > < H e i g h t > 1 5 0 < / H e i g h t > < I s E x p a n d e d > t r u e < / I s E x p a n d e d > < W i d t h > 2 0 0 < / W i d t h > < / a : V a l u e > < / a : K e y V a l u e O f D i a g r a m O b j e c t K e y a n y T y p e z b w N T n L X > < a : K e y V a l u e O f D i a g r a m O b j e c t K e y a n y T y p e z b w N T n L X > < a : K e y > < K e y > T a b l e s \ M e r g e 1 \ C o l u m n s \ m e m b e r _ i d < / K e y > < / a : K e y > < a : V a l u e   i : t y p e = " D i a g r a m D i s p l a y N o d e V i e w S t a t e " > < H e i g h t > 1 5 0 < / H e i g h t > < I s E x p a n d e d > t r u e < / I s E x p a n d e d > < W i d t h > 2 0 0 < / W i d t h > < / a : V a l u e > < / a : K e y V a l u e O f D i a g r a m O b j e c t K e y a n y T y p e z b w N T n L X > < a : K e y V a l u e O f D i a g r a m O b j e c t K e y a n y T y p e z b w N T n L X > < a : K e y > < K e y > T a b l e s \ M e r g e 1 \ C o l u m n s \ l o a n _ a m n t < / K e y > < / a : K e y > < a : V a l u e   i : t y p e = " D i a g r a m D i s p l a y N o d e V i e w S t a t e " > < H e i g h t > 1 5 0 < / H e i g h t > < I s E x p a n d e d > t r u e < / I s E x p a n d e d > < W i d t h > 2 0 0 < / W i d t h > < / a : V a l u e > < / a : K e y V a l u e O f D i a g r a m O b j e c t K e y a n y T y p e z b w N T n L X > < a : K e y V a l u e O f D i a g r a m O b j e c t K e y a n y T y p e z b w N T n L X > < a : K e y > < K e y > T a b l e s \ M e r g e 1 \ C o l u m n s \ f u n d e d _ a m n t < / K e y > < / a : K e y > < a : V a l u e   i : t y p e = " D i a g r a m D i s p l a y N o d e V i e w S t a t e " > < H e i g h t > 1 5 0 < / H e i g h t > < I s E x p a n d e d > t r u e < / I s E x p a n d e d > < W i d t h > 2 0 0 < / W i d t h > < / a : V a l u e > < / a : K e y V a l u e O f D i a g r a m O b j e c t K e y a n y T y p e z b w N T n L X > < a : K e y V a l u e O f D i a g r a m O b j e c t K e y a n y T y p e z b w N T n L X > < a : K e y > < K e y > T a b l e s \ M e r g e 1 \ C o l u m n s \ f u n d e d _ a m n t _ i n v < / K e y > < / a : K e y > < a : V a l u e   i : t y p e = " D i a g r a m D i s p l a y N o d e V i e w S t a t e " > < H e i g h t > 1 5 0 < / H e i g h t > < I s E x p a n d e d > t r u e < / I s E x p a n d e d > < W i d t h > 2 0 0 < / W i d t h > < / a : V a l u e > < / a : K e y V a l u e O f D i a g r a m O b j e c t K e y a n y T y p e z b w N T n L X > < a : K e y V a l u e O f D i a g r a m O b j e c t K e y a n y T y p e z b w N T n L X > < a : K e y > < K e y > T a b l e s \ M e r g e 1 \ C o l u m n s \ t e r m < / K e y > < / a : K e y > < a : V a l u e   i : t y p e = " D i a g r a m D i s p l a y N o d e V i e w S t a t e " > < H e i g h t > 1 5 0 < / H e i g h t > < I s E x p a n d e d > t r u e < / I s E x p a n d e d > < W i d t h > 2 0 0 < / W i d t h > < / a : V a l u e > < / a : K e y V a l u e O f D i a g r a m O b j e c t K e y a n y T y p e z b w N T n L X > < a : K e y V a l u e O f D i a g r a m O b j e c t K e y a n y T y p e z b w N T n L X > < a : K e y > < K e y > T a b l e s \ M e r g e 1 \ C o l u m n s \ i n t _ r a t e < / K e y > < / a : K e y > < a : V a l u e   i : t y p e = " D i a g r a m D i s p l a y N o d e V i e w S t a t e " > < H e i g h t > 1 5 0 < / H e i g h t > < I s E x p a n d e d > t r u e < / I s E x p a n d e d > < W i d t h > 2 0 0 < / W i d t h > < / a : V a l u e > < / a : K e y V a l u e O f D i a g r a m O b j e c t K e y a n y T y p e z b w N T n L X > < a : K e y V a l u e O f D i a g r a m O b j e c t K e y a n y T y p e z b w N T n L X > < a : K e y > < K e y > T a b l e s \ M e r g e 1 \ C o l u m n s \ i n s t a l l m e n t < / K e y > < / a : K e y > < a : V a l u e   i : t y p e = " D i a g r a m D i s p l a y N o d e V i e w S t a t e " > < H e i g h t > 1 5 0 < / H e i g h t > < I s E x p a n d e d > t r u e < / I s E x p a n d e d > < W i d t h > 2 0 0 < / W i d t h > < / a : V a l u e > < / a : K e y V a l u e O f D i a g r a m O b j e c t K e y a n y T y p e z b w N T n L X > < a : K e y V a l u e O f D i a g r a m O b j e c t K e y a n y T y p e z b w N T n L X > < a : K e y > < K e y > T a b l e s \ M e r g e 1 \ C o l u m n s \ g r a d e < / K e y > < / a : K e y > < a : V a l u e   i : t y p e = " D i a g r a m D i s p l a y N o d e V i e w S t a t e " > < H e i g h t > 1 5 0 < / H e i g h t > < I s E x p a n d e d > t r u e < / I s E x p a n d e d > < W i d t h > 2 0 0 < / W i d t h > < / a : V a l u e > < / a : K e y V a l u e O f D i a g r a m O b j e c t K e y a n y T y p e z b w N T n L X > < a : K e y V a l u e O f D i a g r a m O b j e c t K e y a n y T y p e z b w N T n L X > < a : K e y > < K e y > T a b l e s \ M e r g e 1 \ C o l u m n s \ s u b _ g r a d e < / K e y > < / a : K e y > < a : V a l u e   i : t y p e = " D i a g r a m D i s p l a y N o d e V i e w S t a t e " > < H e i g h t > 1 5 0 < / H e i g h t > < I s E x p a n d e d > t r u e < / I s E x p a n d e d > < W i d t h > 2 0 0 < / W i d t h > < / a : V a l u e > < / a : K e y V a l u e O f D i a g r a m O b j e c t K e y a n y T y p e z b w N T n L X > < a : K e y V a l u e O f D i a g r a m O b j e c t K e y a n y T y p e z b w N T n L X > < a : K e y > < K e y > T a b l e s \ M e r g e 1 \ C o l u m n s \ e m p _ t i t l e < / K e y > < / a : K e y > < a : V a l u e   i : t y p e = " D i a g r a m D i s p l a y N o d e V i e w S t a t e " > < H e i g h t > 1 5 0 < / H e i g h t > < I s E x p a n d e d > t r u e < / I s E x p a n d e d > < W i d t h > 2 0 0 < / W i d t h > < / a : V a l u e > < / a : K e y V a l u e O f D i a g r a m O b j e c t K e y a n y T y p e z b w N T n L X > < a : K e y V a l u e O f D i a g r a m O b j e c t K e y a n y T y p e z b w N T n L X > < a : K e y > < K e y > T a b l e s \ M e r g e 1 \ C o l u m n s \ e m p _ l e n g t h < / K e y > < / a : K e y > < a : V a l u e   i : t y p e = " D i a g r a m D i s p l a y N o d e V i e w S t a t e " > < H e i g h t > 1 5 0 < / H e i g h t > < I s E x p a n d e d > t r u e < / I s E x p a n d e d > < W i d t h > 2 0 0 < / W i d t h > < / a : V a l u e > < / a : K e y V a l u e O f D i a g r a m O b j e c t K e y a n y T y p e z b w N T n L X > < a : K e y V a l u e O f D i a g r a m O b j e c t K e y a n y T y p e z b w N T n L X > < a : K e y > < K e y > T a b l e s \ M e r g e 1 \ C o l u m n s \ h o m e _ o w n e r s h i p < / K e y > < / a : K e y > < a : V a l u e   i : t y p e = " D i a g r a m D i s p l a y N o d e V i e w S t a t e " > < H e i g h t > 1 5 0 < / H e i g h t > < I s E x p a n d e d > t r u e < / I s E x p a n d e d > < W i d t h > 2 0 0 < / W i d t h > < / a : V a l u e > < / a : K e y V a l u e O f D i a g r a m O b j e c t K e y a n y T y p e z b w N T n L X > < a : K e y V a l u e O f D i a g r a m O b j e c t K e y a n y T y p e z b w N T n L X > < a : K e y > < K e y > T a b l e s \ M e r g e 1 \ C o l u m n s \ a n n u a l _ i n c < / K e y > < / a : K e y > < a : V a l u e   i : t y p e = " D i a g r a m D i s p l a y N o d e V i e w S t a t e " > < H e i g h t > 1 5 0 < / H e i g h t > < I s E x p a n d e d > t r u e < / I s E x p a n d e d > < W i d t h > 2 0 0 < / W i d t h > < / a : V a l u e > < / a : K e y V a l u e O f D i a g r a m O b j e c t K e y a n y T y p e z b w N T n L X > < a : K e y V a l u e O f D i a g r a m O b j e c t K e y a n y T y p e z b w N T n L X > < a : K e y > < K e y > T a b l e s \ M e r g e 1 \ C o l u m n s \ v e r i f i c a t i o n _ s t a t u s < / K e y > < / a : K e y > < a : V a l u e   i : t y p e = " D i a g r a m D i s p l a y N o d e V i e w S t a t e " > < H e i g h t > 1 5 0 < / H e i g h t > < I s E x p a n d e d > t r u e < / I s E x p a n d e d > < W i d t h > 2 0 0 < / W i d t h > < / a : V a l u e > < / a : K e y V a l u e O f D i a g r a m O b j e c t K e y a n y T y p e z b w N T n L X > < a : K e y V a l u e O f D i a g r a m O b j e c t K e y a n y T y p e z b w N T n L X > < a : K e y > < K e y > T a b l e s \ M e r g e 1 \ C o l u m n s \ i s s u e _ d < / K e y > < / a : K e y > < a : V a l u e   i : t y p e = " D i a g r a m D i s p l a y N o d e V i e w S t a t e " > < H e i g h t > 1 5 0 < / H e i g h t > < I s E x p a n d e d > t r u e < / I s E x p a n d e d > < W i d t h > 2 0 0 < / W i d t h > < / a : V a l u e > < / a : K e y V a l u e O f D i a g r a m O b j e c t K e y a n y T y p e z b w N T n L X > < a : K e y V a l u e O f D i a g r a m O b j e c t K e y a n y T y p e z b w N T n L X > < a : K e y > < K e y > T a b l e s \ M e r g e 1 \ C o l u m n s \ l o a n _ s t a t u s < / K e y > < / a : K e y > < a : V a l u e   i : t y p e = " D i a g r a m D i s p l a y N o d e V i e w S t a t e " > < H e i g h t > 1 5 0 < / H e i g h t > < I s E x p a n d e d > t r u e < / I s E x p a n d e d > < W i d t h > 2 0 0 < / W i d t h > < / a : V a l u e > < / a : K e y V a l u e O f D i a g r a m O b j e c t K e y a n y T y p e z b w N T n L X > < a : K e y V a l u e O f D i a g r a m O b j e c t K e y a n y T y p e z b w N T n L X > < a : K e y > < K e y > T a b l e s \ M e r g e 1 \ C o l u m n s \ p y m n t _ p l a n < / K e y > < / a : K e y > < a : V a l u e   i : t y p e = " D i a g r a m D i s p l a y N o d e V i e w S t a t e " > < H e i g h t > 1 5 0 < / H e i g h t > < I s E x p a n d e d > t r u e < / I s E x p a n d e d > < W i d t h > 2 0 0 < / W i d t h > < / a : V a l u e > < / a : K e y V a l u e O f D i a g r a m O b j e c t K e y a n y T y p e z b w N T n L X > < a : K e y V a l u e O f D i a g r a m O b j e c t K e y a n y T y p e z b w N T n L X > < a : K e y > < K e y > T a b l e s \ M e r g e 1 \ C o l u m n s \ d e s c < / K e y > < / a : K e y > < a : V a l u e   i : t y p e = " D i a g r a m D i s p l a y N o d e V i e w S t a t e " > < H e i g h t > 1 5 0 < / H e i g h t > < I s E x p a n d e d > t r u e < / I s E x p a n d e d > < W i d t h > 2 0 0 < / W i d t h > < / a : V a l u e > < / a : K e y V a l u e O f D i a g r a m O b j e c t K e y a n y T y p e z b w N T n L X > < a : K e y V a l u e O f D i a g r a m O b j e c t K e y a n y T y p e z b w N T n L X > < a : K e y > < K e y > T a b l e s \ M e r g e 1 \ C o l u m n s \ p u r p o s e < / K e y > < / a : K e y > < a : V a l u e   i : t y p e = " D i a g r a m D i s p l a y N o d e V i e w S t a t e " > < H e i g h t > 1 5 0 < / H e i g h t > < I s E x p a n d e d > t r u e < / I s E x p a n d e d > < W i d t h > 2 0 0 < / W i d t h > < / a : V a l u e > < / a : K e y V a l u e O f D i a g r a m O b j e c t K e y a n y T y p e z b w N T n L X > < a : K e y V a l u e O f D i a g r a m O b j e c t K e y a n y T y p e z b w N T n L X > < a : K e y > < K e y > T a b l e s \ M e r g e 1 \ C o l u m n s \ t i t l e < / K e y > < / a : K e y > < a : V a l u e   i : t y p e = " D i a g r a m D i s p l a y N o d e V i e w S t a t e " > < H e i g h t > 1 5 0 < / H e i g h t > < I s E x p a n d e d > t r u e < / I s E x p a n d e d > < W i d t h > 2 0 0 < / W i d t h > < / a : V a l u e > < / a : K e y V a l u e O f D i a g r a m O b j e c t K e y a n y T y p e z b w N T n L X > < a : K e y V a l u e O f D i a g r a m O b j e c t K e y a n y T y p e z b w N T n L X > < a : K e y > < K e y > T a b l e s \ M e r g e 1 \ C o l u m n s \ z i p _ c o d e < / K e y > < / a : K e y > < a : V a l u e   i : t y p e = " D i a g r a m D i s p l a y N o d e V i e w S t a t e " > < H e i g h t > 1 5 0 < / H e i g h t > < I s E x p a n d e d > t r u e < / I s E x p a n d e d > < W i d t h > 2 0 0 < / W i d t h > < / a : V a l u e > < / a : K e y V a l u e O f D i a g r a m O b j e c t K e y a n y T y p e z b w N T n L X > < a : K e y V a l u e O f D i a g r a m O b j e c t K e y a n y T y p e z b w N T n L X > < a : K e y > < K e y > T a b l e s \ M e r g e 1 \ C o l u m n s \ a d d r _ s t a t e < / K e y > < / a : K e y > < a : V a l u e   i : t y p e = " D i a g r a m D i s p l a y N o d e V i e w S t a t e " > < H e i g h t > 1 5 0 < / H e i g h t > < I s E x p a n d e d > t r u e < / I s E x p a n d e d > < W i d t h > 2 0 0 < / W i d t h > < / a : V a l u e > < / a : K e y V a l u e O f D i a g r a m O b j e c t K e y a n y T y p e z b w N T n L X > < a : K e y V a l u e O f D i a g r a m O b j e c t K e y a n y T y p e z b w N T n L X > < a : K e y > < K e y > T a b l e s \ M e r g e 1 \ C o l u m n s \ d t i < / K e y > < / a : K e y > < a : V a l u e   i : t y p e = " D i a g r a m D i s p l a y N o d e V i e w S t a t e " > < H e i g h t > 1 5 0 < / H e i g h t > < I s E x p a n d e d > t r u e < / I s E x p a n d e d > < W i d t h > 2 0 0 < / W i d t h > < / a : V a l u e > < / a : K e y V a l u e O f D i a g r a m O b j e c t K e y a n y T y p e z b w N T n L X > < a : K e y V a l u e O f D i a g r a m O b j e c t K e y a n y T y p e z b w N T n L X > < a : K e y > < K e y > T a b l e s \ M e r g e 1 \ C o l u m n s \ F i n a n c e _ 2 . d e l i n q _ 2 y r s < / K e y > < / a : K e y > < a : V a l u e   i : t y p e = " D i a g r a m D i s p l a y N o d e V i e w S t a t e " > < H e i g h t > 1 5 0 < / H e i g h t > < I s E x p a n d e d > t r u e < / I s E x p a n d e d > < W i d t h > 2 0 0 < / W i d t h > < / a : V a l u e > < / a : K e y V a l u e O f D i a g r a m O b j e c t K e y a n y T y p e z b w N T n L X > < a : K e y V a l u e O f D i a g r a m O b j e c t K e y a n y T y p e z b w N T n L X > < a : K e y > < K e y > T a b l e s \ M e r g e 1 \ C o l u m n s \ F i n a n c e _ 2 . e a r l i e s t _ c r _ l i n e < / K e y > < / a : K e y > < a : V a l u e   i : t y p e = " D i a g r a m D i s p l a y N o d e V i e w S t a t e " > < H e i g h t > 1 5 0 < / H e i g h t > < I s E x p a n d e d > t r u e < / I s E x p a n d e d > < W i d t h > 2 0 0 < / W i d t h > < / a : V a l u e > < / a : K e y V a l u e O f D i a g r a m O b j e c t K e y a n y T y p e z b w N T n L X > < a : K e y V a l u e O f D i a g r a m O b j e c t K e y a n y T y p e z b w N T n L X > < a : K e y > < K e y > T a b l e s \ M e r g e 1 \ C o l u m n s \ F i n a n c e _ 2 . i n q _ l a s t _ 6 m t h s < / K e y > < / a : K e y > < a : V a l u e   i : t y p e = " D i a g r a m D i s p l a y N o d e V i e w S t a t e " > < H e i g h t > 1 5 0 < / H e i g h t > < I s E x p a n d e d > t r u e < / I s E x p a n d e d > < W i d t h > 2 0 0 < / W i d t h > < / a : V a l u e > < / a : K e y V a l u e O f D i a g r a m O b j e c t K e y a n y T y p e z b w N T n L X > < a : K e y V a l u e O f D i a g r a m O b j e c t K e y a n y T y p e z b w N T n L X > < a : K e y > < K e y > T a b l e s \ M e r g e 1 \ C o l u m n s \ F i n a n c e _ 2 . m t h s _ s i n c e _ l a s t _ d e l i n q < / K e y > < / a : K e y > < a : V a l u e   i : t y p e = " D i a g r a m D i s p l a y N o d e V i e w S t a t e " > < H e i g h t > 1 5 0 < / H e i g h t > < I s E x p a n d e d > t r u e < / I s E x p a n d e d > < W i d t h > 2 0 0 < / W i d t h > < / a : V a l u e > < / a : K e y V a l u e O f D i a g r a m O b j e c t K e y a n y T y p e z b w N T n L X > < a : K e y V a l u e O f D i a g r a m O b j e c t K e y a n y T y p e z b w N T n L X > < a : K e y > < K e y > T a b l e s \ M e r g e 1 \ C o l u m n s \ F i n a n c e _ 2 . m t h s _ s i n c e _ l a s t _ r e c o r d < / K e y > < / a : K e y > < a : V a l u e   i : t y p e = " D i a g r a m D i s p l a y N o d e V i e w S t a t e " > < H e i g h t > 1 5 0 < / H e i g h t > < I s E x p a n d e d > t r u e < / I s E x p a n d e d > < W i d t h > 2 0 0 < / W i d t h > < / a : V a l u e > < / a : K e y V a l u e O f D i a g r a m O b j e c t K e y a n y T y p e z b w N T n L X > < a : K e y V a l u e O f D i a g r a m O b j e c t K e y a n y T y p e z b w N T n L X > < a : K e y > < K e y > T a b l e s \ M e r g e 1 \ C o l u m n s \ F i n a n c e _ 2 . o p e n _ a c c < / K e y > < / a : K e y > < a : V a l u e   i : t y p e = " D i a g r a m D i s p l a y N o d e V i e w S t a t e " > < H e i g h t > 1 5 0 < / H e i g h t > < I s E x p a n d e d > t r u e < / I s E x p a n d e d > < W i d t h > 2 0 0 < / W i d t h > < / a : V a l u e > < / a : K e y V a l u e O f D i a g r a m O b j e c t K e y a n y T y p e z b w N T n L X > < a : K e y V a l u e O f D i a g r a m O b j e c t K e y a n y T y p e z b w N T n L X > < a : K e y > < K e y > T a b l e s \ M e r g e 1 \ C o l u m n s \ F i n a n c e _ 2 . p u b _ r e c < / K e y > < / a : K e y > < a : V a l u e   i : t y p e = " D i a g r a m D i s p l a y N o d e V i e w S t a t e " > < H e i g h t > 1 5 0 < / H e i g h t > < I s E x p a n d e d > t r u e < / I s E x p a n d e d > < W i d t h > 2 0 0 < / W i d t h > < / a : V a l u e > < / a : K e y V a l u e O f D i a g r a m O b j e c t K e y a n y T y p e z b w N T n L X > < a : K e y V a l u e O f D i a g r a m O b j e c t K e y a n y T y p e z b w N T n L X > < a : K e y > < K e y > T a b l e s \ M e r g e 1 \ C o l u m n s \ F i n a n c e _ 2 . r e v o l _ b a l < / K e y > < / a : K e y > < a : V a l u e   i : t y p e = " D i a g r a m D i s p l a y N o d e V i e w S t a t e " > < H e i g h t > 1 5 0 < / H e i g h t > < I s E x p a n d e d > t r u e < / I s E x p a n d e d > < W i d t h > 2 0 0 < / W i d t h > < / a : V a l u e > < / a : K e y V a l u e O f D i a g r a m O b j e c t K e y a n y T y p e z b w N T n L X > < a : K e y V a l u e O f D i a g r a m O b j e c t K e y a n y T y p e z b w N T n L X > < a : K e y > < K e y > T a b l e s \ M e r g e 1 \ C o l u m n s \ F i n a n c e _ 2 . r e v o l _ u t i l < / K e y > < / a : K e y > < a : V a l u e   i : t y p e = " D i a g r a m D i s p l a y N o d e V i e w S t a t e " > < H e i g h t > 1 5 0 < / H e i g h t > < I s E x p a n d e d > t r u e < / I s E x p a n d e d > < W i d t h > 2 0 0 < / W i d t h > < / a : V a l u e > < / a : K e y V a l u e O f D i a g r a m O b j e c t K e y a n y T y p e z b w N T n L X > < a : K e y V a l u e O f D i a g r a m O b j e c t K e y a n y T y p e z b w N T n L X > < a : K e y > < K e y > T a b l e s \ M e r g e 1 \ C o l u m n s \ F i n a n c e _ 2 . t o t a l _ a c c < / K e y > < / a : K e y > < a : V a l u e   i : t y p e = " D i a g r a m D i s p l a y N o d e V i e w S t a t e " > < H e i g h t > 1 5 0 < / H e i g h t > < I s E x p a n d e d > t r u e < / I s E x p a n d e d > < W i d t h > 2 0 0 < / W i d t h > < / a : V a l u e > < / a : K e y V a l u e O f D i a g r a m O b j e c t K e y a n y T y p e z b w N T n L X > < a : K e y V a l u e O f D i a g r a m O b j e c t K e y a n y T y p e z b w N T n L X > < a : K e y > < K e y > T a b l e s \ M e r g e 1 \ C o l u m n s \ F i n a n c e _ 2 . i n i t i a l _ l i s t _ s t a t u s < / K e y > < / a : K e y > < a : V a l u e   i : t y p e = " D i a g r a m D i s p l a y N o d e V i e w S t a t e " > < H e i g h t > 1 5 0 < / H e i g h t > < I s E x p a n d e d > t r u e < / I s E x p a n d e d > < W i d t h > 2 0 0 < / W i d t h > < / a : V a l u e > < / a : K e y V a l u e O f D i a g r a m O b j e c t K e y a n y T y p e z b w N T n L X > < a : K e y V a l u e O f D i a g r a m O b j e c t K e y a n y T y p e z b w N T n L X > < a : K e y > < K e y > T a b l e s \ M e r g e 1 \ C o l u m n s \ F i n a n c e _ 2 . o u t _ p r n c p < / K e y > < / a : K e y > < a : V a l u e   i : t y p e = " D i a g r a m D i s p l a y N o d e V i e w S t a t e " > < H e i g h t > 1 5 0 < / H e i g h t > < I s E x p a n d e d > t r u e < / I s E x p a n d e d > < W i d t h > 2 0 0 < / W i d t h > < / a : V a l u e > < / a : K e y V a l u e O f D i a g r a m O b j e c t K e y a n y T y p e z b w N T n L X > < a : K e y V a l u e O f D i a g r a m O b j e c t K e y a n y T y p e z b w N T n L X > < a : K e y > < K e y > T a b l e s \ M e r g e 1 \ C o l u m n s \ F i n a n c e _ 2 . o u t _ p r n c p _ i n v < / K e y > < / a : K e y > < a : V a l u e   i : t y p e = " D i a g r a m D i s p l a y N o d e V i e w S t a t e " > < H e i g h t > 1 5 0 < / H e i g h t > < I s E x p a n d e d > t r u e < / I s E x p a n d e d > < W i d t h > 2 0 0 < / W i d t h > < / a : V a l u e > < / a : K e y V a l u e O f D i a g r a m O b j e c t K e y a n y T y p e z b w N T n L X > < a : K e y V a l u e O f D i a g r a m O b j e c t K e y a n y T y p e z b w N T n L X > < a : K e y > < K e y > T a b l e s \ M e r g e 1 \ C o l u m n s \ F i n a n c e _ 2 . t o t a l _ p y m n t < / K e y > < / a : K e y > < a : V a l u e   i : t y p e = " D i a g r a m D i s p l a y N o d e V i e w S t a t e " > < H e i g h t > 1 5 0 < / H e i g h t > < I s E x p a n d e d > t r u e < / I s E x p a n d e d > < W i d t h > 2 0 0 < / W i d t h > < / a : V a l u e > < / a : K e y V a l u e O f D i a g r a m O b j e c t K e y a n y T y p e z b w N T n L X > < a : K e y V a l u e O f D i a g r a m O b j e c t K e y a n y T y p e z b w N T n L X > < a : K e y > < K e y > T a b l e s \ M e r g e 1 \ C o l u m n s \ F i n a n c e _ 2 . t o t a l _ p y m n t _ i n v < / K e y > < / a : K e y > < a : V a l u e   i : t y p e = " D i a g r a m D i s p l a y N o d e V i e w S t a t e " > < H e i g h t > 1 5 0 < / H e i g h t > < I s E x p a n d e d > t r u e < / I s E x p a n d e d > < W i d t h > 2 0 0 < / W i d t h > < / a : V a l u e > < / a : K e y V a l u e O f D i a g r a m O b j e c t K e y a n y T y p e z b w N T n L X > < a : K e y V a l u e O f D i a g r a m O b j e c t K e y a n y T y p e z b w N T n L X > < a : K e y > < K e y > T a b l e s \ M e r g e 1 \ C o l u m n s \ F i n a n c e _ 2 . t o t a l _ r e c _ p r n c p < / K e y > < / a : K e y > < a : V a l u e   i : t y p e = " D i a g r a m D i s p l a y N o d e V i e w S t a t e " > < H e i g h t > 1 5 0 < / H e i g h t > < I s E x p a n d e d > t r u e < / I s E x p a n d e d > < W i d t h > 2 0 0 < / W i d t h > < / a : V a l u e > < / a : K e y V a l u e O f D i a g r a m O b j e c t K e y a n y T y p e z b w N T n L X > < a : K e y V a l u e O f D i a g r a m O b j e c t K e y a n y T y p e z b w N T n L X > < a : K e y > < K e y > T a b l e s \ M e r g e 1 \ C o l u m n s \ F i n a n c e _ 2 . t o t a l _ r e c _ i n t < / K e y > < / a : K e y > < a : V a l u e   i : t y p e = " D i a g r a m D i s p l a y N o d e V i e w S t a t e " > < H e i g h t > 1 5 0 < / H e i g h t > < I s E x p a n d e d > t r u e < / I s E x p a n d e d > < W i d t h > 2 0 0 < / W i d t h > < / a : V a l u e > < / a : K e y V a l u e O f D i a g r a m O b j e c t K e y a n y T y p e z b w N T n L X > < a : K e y V a l u e O f D i a g r a m O b j e c t K e y a n y T y p e z b w N T n L X > < a : K e y > < K e y > T a b l e s \ M e r g e 1 \ C o l u m n s \ F i n a n c e _ 2 . t o t a l _ r e c _ l a t e _ f e e < / K e y > < / a : K e y > < a : V a l u e   i : t y p e = " D i a g r a m D i s p l a y N o d e V i e w S t a t e " > < H e i g h t > 1 5 0 < / H e i g h t > < I s E x p a n d e d > t r u e < / I s E x p a n d e d > < W i d t h > 2 0 0 < / W i d t h > < / a : V a l u e > < / a : K e y V a l u e O f D i a g r a m O b j e c t K e y a n y T y p e z b w N T n L X > < a : K e y V a l u e O f D i a g r a m O b j e c t K e y a n y T y p e z b w N T n L X > < a : K e y > < K e y > T a b l e s \ M e r g e 1 \ C o l u m n s \ F i n a n c e _ 2 . r e c o v e r i e s < / K e y > < / a : K e y > < a : V a l u e   i : t y p e = " D i a g r a m D i s p l a y N o d e V i e w S t a t e " > < H e i g h t > 1 5 0 < / H e i g h t > < I s E x p a n d e d > t r u e < / I s E x p a n d e d > < W i d t h > 2 0 0 < / W i d t h > < / a : V a l u e > < / a : K e y V a l u e O f D i a g r a m O b j e c t K e y a n y T y p e z b w N T n L X > < a : K e y V a l u e O f D i a g r a m O b j e c t K e y a n y T y p e z b w N T n L X > < a : K e y > < K e y > T a b l e s \ M e r g e 1 \ C o l u m n s \ F i n a n c e _ 2 . c o l l e c t i o n _ r e c o v e r y _ f e e < / K e y > < / a : K e y > < a : V a l u e   i : t y p e = " D i a g r a m D i s p l a y N o d e V i e w S t a t e " > < H e i g h t > 1 5 0 < / H e i g h t > < I s E x p a n d e d > t r u e < / I s E x p a n d e d > < W i d t h > 2 0 0 < / W i d t h > < / a : V a l u e > < / a : K e y V a l u e O f D i a g r a m O b j e c t K e y a n y T y p e z b w N T n L X > < a : K e y V a l u e O f D i a g r a m O b j e c t K e y a n y T y p e z b w N T n L X > < a : K e y > < K e y > T a b l e s \ M e r g e 1 \ C o l u m n s \ F i n a n c e _ 2 . l a s t _ p y m n t _ d < / K e y > < / a : K e y > < a : V a l u e   i : t y p e = " D i a g r a m D i s p l a y N o d e V i e w S t a t e " > < H e i g h t > 1 5 0 < / H e i g h t > < I s E x p a n d e d > t r u e < / I s E x p a n d e d > < W i d t h > 2 0 0 < / W i d t h > < / a : V a l u e > < / a : K e y V a l u e O f D i a g r a m O b j e c t K e y a n y T y p e z b w N T n L X > < a : K e y V a l u e O f D i a g r a m O b j e c t K e y a n y T y p e z b w N T n L X > < a : K e y > < K e y > T a b l e s \ M e r g e 1 \ C o l u m n s \ F i n a n c e _ 2 . l a s t _ p y m n t _ a m n t < / K e y > < / a : K e y > < a : V a l u e   i : t y p e = " D i a g r a m D i s p l a y N o d e V i e w S t a t e " > < H e i g h t > 1 5 0 < / H e i g h t > < I s E x p a n d e d > t r u e < / I s E x p a n d e d > < W i d t h > 2 0 0 < / W i d t h > < / a : V a l u e > < / a : K e y V a l u e O f D i a g r a m O b j e c t K e y a n y T y p e z b w N T n L X > < a : K e y V a l u e O f D i a g r a m O b j e c t K e y a n y T y p e z b w N T n L X > < a : K e y > < K e y > T a b l e s \ M e r g e 1 \ C o l u m n s \ F i n a n c e _ 2 . l a s t _ c r e d i t _ p u l l _ d < / K e y > < / a : K e y > < a : V a l u e   i : t y p e = " D i a g r a m D i s p l a y N o d e V i e w S t a t e " > < H e i g h t > 1 5 0 < / H e i g h t > < I s E x p a n d e d > t r u e < / I s E x p a n d e d > < W i d t h > 2 0 0 < / W i d t h > < / a : V a l u e > < / a : K e y V a l u e O f D i a g r a m O b j e c t K e y a n y T y p e z b w N T n L X > < a : K e y V a l u e O f D i a g r a m O b j e c t K e y a n y T y p e z b w N T n L X > < a : K e y > < K e y > R e l a t i o n s h i p s \ & l t ; T a b l e s \ F i n a n c e _ 1 \ C o l u m n s \ i d & g t ; - & l t ; T a b l e s \ F i n a n c e _ 2 \ C o l u m n s \ i d & g t ; < / K e y > < / a : K e y > < a : V a l u e   i : t y p e = " D i a g r a m D i s p l a y L i n k V i e w S t a t e " > < A u t o m a t i o n P r o p e r t y H e l p e r T e x t > E n d   p o i n t   1 :   ( 2 1 6 , 7 5 ) .   E n d   p o i n t   2 :   ( 3 1 3 . 9 0 3 8 1 0 5 6 7 6 6 6 , 7 5 )   < / A u t o m a t i o n P r o p e r t y H e l p e r T e x t > < L a y e d O u t > t r u e < / L a y e d O u t > < P o i n t s   x m l n s : b = " h t t p : / / s c h e m a s . d a t a c o n t r a c t . o r g / 2 0 0 4 / 0 7 / S y s t e m . W i n d o w s " > < b : P o i n t > < b : _ x > 2 1 6 < / b : _ x > < b : _ y > 7 5 < / b : _ y > < / b : P o i n t > < b : P o i n t > < b : _ x > 3 1 3 . 9 0 3 8 1 0 5 6 7 6 6 5 8 < / b : _ x > < b : _ y > 7 5 < / b : _ y > < / b : P o i n t > < / P o i n t s > < / a : V a l u e > < / a : K e y V a l u e O f D i a g r a m O b j e c t K e y a n y T y p e z b w N T n L X > < a : K e y V a l u e O f D i a g r a m O b j e c t K e y a n y T y p e z b w N T n L X > < a : K e y > < K e y > R e l a t i o n s h i p s \ & l t ; T a b l e s \ F i n a n c e _ 1 \ C o l u m n s \ i d & g t ; - & l t ; T a b l e s \ F i n a n c e _ 2 \ C o l u m n s \ i d & g t ; \ F K 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 R e l a t i o n s h i p s \ & l t ; T a b l e s \ F i n a n c e _ 1 \ C o l u m n s \ i d & g t ; - & l t ; T a b l e s \ F i n a n c e _ 2 \ C o l u m n s \ i d & g t ; \ P K 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 R e l a t i o n s h i p s \ & l t ; T a b l e s \ F i n a n c e _ 1 \ C o l u m n s \ i d & g t ; - & l t ; T a b l e s \ F i n a n c e _ 2 \ C o l u m n s \ i d & g t ; \ C r o s s F i l t e r < / K e y > < / a : K e y > < a : V a l u e   i : t y p e = " D i a g r a m D i s p l a y L i n k C r o s s F i l t e r V i e w S t a t e " > < P o i n t s   x m l n s : b = " h t t p : / / s c h e m a s . d a t a c o n t r a c t . o r g / 2 0 0 4 / 0 7 / S y s t e m . W i n d o w s " > < b : P o i n t > < b : _ x > 2 1 6 < / b : _ x > < b : _ y > 7 5 < / b : _ y > < / b : P o i n t > < b : P o i n t > < b : _ x > 3 1 3 . 9 0 3 8 1 0 5 6 7 6 6 5 8 < / b : _ x > < b : _ y > 7 5 < / b : _ y > < / b : P o i n t > < / P o i n t s > < / a : V a l u e > < / a : K e y V a l u e O f D i a g r a m O b j e c t K e y a n y T y p e z b w N T n L X > < a : K e y V a l u e O f D i a g r a m O b j e c t K e y a n y T y p e z b w N T n L X > < a : K e y > < K e y > R e l a t i o n s h i p s \ & l t ; T a b l e s \ F i n a n c e _ 2 \ C o l u m n s \ i d & g t ; - & l t ; T a b l e s \ M e r g e 1 \ C o l u m n s \ i d & g t ; < / K e y > < / a : K e y > < a : V a l u e   i : t y p e = " D i a g r a m D i s p l a y L i n k V i e w S t a t e " > < A u t o m a t i o n P r o p e r t y H e l p e r T e x t > E n d   p o i n t   1 :   ( 5 4 5 . 9 0 3 8 1 0 5 6 7 6 6 6 , 7 5 ) .   E n d   p o i n t   2 :   ( 6 4 3 . 8 0 7 6 2 1 1 3 5 3 3 2 , 7 5 )   < / A u t o m a t i o n P r o p e r t y H e l p e r T e x t > < I s F o c u s e d > t r u e < / I s F o c u s e d > < L a y e d O u t > t r u e < / L a y e d O u t > < P o i n t s   x m l n s : b = " h t t p : / / s c h e m a s . d a t a c o n t r a c t . o r g / 2 0 0 4 / 0 7 / S y s t e m . W i n d o w s " > < b : P o i n t > < b : _ x > 5 4 5 . 9 0 3 8 1 0 5 6 7 6 6 5 8 < / b : _ x > < b : _ y > 7 5 < / b : _ y > < / b : P o i n t > < b : P o i n t > < b : _ x > 6 4 3 . 8 0 7 6 2 1 1 3 5 3 3 1 6 < / b : _ x > < b : _ y > 7 5 < / b : _ y > < / b : P o i n t > < / P o i n t s > < / a : V a l u e > < / a : K e y V a l u e O f D i a g r a m O b j e c t K e y a n y T y p e z b w N T n L X > < a : K e y V a l u e O f D i a g r a m O b j e c t K e y a n y T y p e z b w N T n L X > < a : K e y > < K e y > R e l a t i o n s h i p s \ & l t ; T a b l e s \ F i n a n c e _ 2 \ C o l u m n s \ i d & g t ; - & l t ; T a b l e s \ M e r g e 1 \ C o l u m n s \ i d & g t ; \ F K < / K e y > < / a : K e y > < a : V a l u e   i : t y p e = " D i a g r a m D i s p l a y L i n k E n d p o i n t V i e w S t a t e " > < H e i g h t > 1 6 < / H e i g h t > < L a b e l L o c a t i o n   x m l n s : b = " h t t p : / / s c h e m a s . d a t a c o n t r a c t . o r g / 2 0 0 4 / 0 7 / S y s t e m . W i n d o w s " > < b : _ x > 5 2 9 . 9 0 3 8 1 0 5 6 7 6 6 5 8 < / b : _ x > < b : _ y > 6 7 < / b : _ y > < / L a b e l L o c a t i o n > < L o c a t i o n   x m l n s : b = " h t t p : / / s c h e m a s . d a t a c o n t r a c t . o r g / 2 0 0 4 / 0 7 / S y s t e m . W i n d o w s " > < b : _ x > 5 2 9 . 9 0 3 8 1 0 5 6 7 6 6 5 8 < / b : _ x > < b : _ y > 7 5 < / b : _ y > < / L o c a t i o n > < S h a p e R o t a t e A n g l e > 3 6 0 < / S h a p e R o t a t e A n g l e > < W i d t h > 1 6 < / W i d t h > < / a : V a l u e > < / a : K e y V a l u e O f D i a g r a m O b j e c t K e y a n y T y p e z b w N T n L X > < a : K e y V a l u e O f D i a g r a m O b j e c t K e y a n y T y p e z b w N T n L X > < a : K e y > < K e y > R e l a t i o n s h i p s \ & l t ; T a b l e s \ F i n a n c e _ 2 \ C o l u m n s \ i d & g t ; - & l t ; T a b l e s \ M e r g e 1 \ C o l u m n s \ i d & g t ; \ P K 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 R e l a t i o n s h i p s \ & l t ; T a b l e s \ F i n a n c e _ 2 \ C o l u m n s \ i d & g t ; - & l t ; T a b l e s \ M e r g e 1 \ C o l u m n s \ i d & g t ; \ C r o s s F i l t e r < / K e y > < / a : K e y > < a : V a l u e   i : t y p e = " D i a g r a m D i s p l a y L i n k C r o s s F i l t e r V i e w S t a t e " > < P o i n t s   x m l n s : b = " h t t p : / / s c h e m a s . d a t a c o n t r a c t . o r g / 2 0 0 4 / 0 7 / S y s t e m . W i n d o w s " > < b : P o i n t > < b : _ x > 5 4 5 . 9 0 3 8 1 0 5 6 7 6 6 5 8 < / b : _ x > < b : _ y > 7 5 < / b : _ y > < / b : P o i n t > < b : P o i n t > < b : _ x > 6 4 3 . 8 0 7 6 2 1 1 3 5 3 3 1 6 < / b : _ x > < b : _ y > 7 5 < / b : _ y > < / b : P o i n t > < / P o i n t s > < / a : V a l u e > < / a : K e y V a l u e O f D i a g r a m O b j e c t K e y a n y T y p e z b w N T n L X > < / V i e w S t a t e s > < / D i a g r a m M a n a g e r . S e r i a l i z a b l e D i a g r a m > < / A r r a y O f D i a g r a m M a n a g e r . S e r i a l i z a b l e D i a g r a m > ] ] > < / C u s t o m C o n t e n t > < / G e m i n i > 
</file>

<file path=customXml/item10.xml>��< ? x m l   v e r s i o n = " 1 . 0 "   e n c o d i n g = " U T F - 1 6 " ? > < G e m i n i   x m l n s = " h t t p : / / g e m i n i / p i v o t c u s t o m i z a t i o n / S h o w H i d d e n " > < C u s t o m C o n t e n t > < ! [ C D A T A [ T r u e ] ] > < / C u s t o m C o n t e n t > < / G e m i n i > 
</file>

<file path=customXml/item11.xml>��< ? x m l   v e r s i o n = " 1 . 0 "   e n c o d i n g = " U T F - 1 6 " ? > < G e m i n i   x m l n s = " h t t p : / / g e m i n i / p i v o t c u s t o m i z a t i o n / T a b l e O r d e r " > < C u s t o m C o n t e n t > < ! [ C D A T A [ F i n a n c e _ 1 _ 7 b c c f d 6 5 - b 3 8 2 - 4 7 e f - b f 4 0 - f 0 c 9 9 d a 7 0 1 5 a , F i n a n c e _ 2 _ 2 0 4 f 1 6 e 2 - 8 a 6 f - 4 8 d a - b c 9 0 - 7 0 c 4 a b 0 c 5 e f 3 , M e r g e 1 _ a 4 0 e b d 7 2 - 3 1 d 3 - 4 3 7 6 - a 3 5 9 - 2 e 4 a c 5 6 e 4 5 9 8 ] ] > < / C u s t o m C o n t e n t > < / G e m i n i > 
</file>

<file path=customXml/item12.xml>��< ? x m l   v e r s i o n = " 1 . 0 "   e n c o d i n g = " u t f - 1 6 " ? > < D a t a M a s h u p   s q m i d = " 1 9 e 0 9 a c 5 - d f 7 7 - 4 d 3 f - b 5 3 4 - d 4 f d e 8 7 e c e b 2 "   x m l n s = " h t t p : / / s c h e m a s . m i c r o s o f t . c o m / D a t a M a s h u p " > A A A A A B Y H A A B Q S w M E F A A C A A g A t 2 g p V 2 P r R i C k A A A A 9 g A A A B I A H A B D b 2 5 m a W c v U G F j a 2 F n Z S 5 4 b W w g o h g A K K A U A A A A A A A A A A A A A A A A A A A A A A A A A A A A h Y + x D o I w F E V / h X S n L X U x 5 F E H J x M x J i b G t S k V G u F h a L H 8 m 4 O f 5 C + I U d T N 8 Z 5 7 h n v v 1 x s s h q a O L q Z z t s W M J J S T y K B u C 4 t l R n p / j O d k I W G r 9 E m V J h p l d O n g i o x U 3 p 9 T x k I I N M x o 2 5 V M c J 6 w Q 7 7 e 6 c o 0 i n x k + 1 + O L T q v U B s i Y f 8 a I w V N B K d C C M q B T R B y i 1 9 B j H u f 7 Q + E Z V / 7 v j P S Y L z a A J s i s P c H + Q B Q S w M E F A A C A A g A t 2 g p 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d o K V d o 0 v Y k E A Q A A D Q P A A A T A B w A R m 9 y b X V s Y X M v U 2 V j d G l v b j E u b S C i G A A o o B Q A A A A A A A A A A A A A A A A A A A A A A A A A A A D F V 0 1 v 4 z Y Q v Q f I f x D U i w M I B m x s 9 9 C F D 4 W d R X f b p m m d 3 R 6 S g K D F s U 0 s R a o k 5 b V r 5 L 9 3 J N m m R F L p x 6 V B A M f z h j P D m f d G i o H c c i W T Z f s 5 e X d 9 d X 1 l t l Q D S 9 5 z S W U O Z J L M E g H 2 + i r B n 6 W q d A 5 o m Z v d e K H y q g B p R + + 5 g P F c S Y t f z C i d f / f 0 y Y A 2 T / c f n x b q q x S K M v N 0 i T f O z S 6 9 y R 4 X I H j B L e h Z m q V Z M l e i K q S Z T d 9 k y a 3 M F e N y M 5 t M v 5 1 m y a + V s r C 0 B w E z 9 + f 4 T k l 4 v s n a w r 5 J 7 7 U q E G P J D 0 A Z Z k + x y g e 6 Q s c T c r K P 2 j t k y e P J / r 0 Q y 5 w K q s 3 M 6 q o b c r 6 l c o M R H w 4 l u H A P m k q z V r p o K 6 5 B M 4 r k z 4 7 H l D O 8 2 Q d p 3 7 4 Z 1 3 4 v W X J M C y h W o E k M w k 5 J Q g t p Q 2 h d S Q b s 7 0 H C 5 Q 4 d L E K J r O p M j Q e 2 u T i b L e x t Y + T o r q k F B O 4 B e y I t 3 Y C L y q W x V I h 6 x J G I G 4 3 X D E K a a k X i C B Q l s d y K O C J A b u w 2 g L a q A I I U w n 5 u e R n A V M q K C r x y H v Z k B 5 q v e U 5 r Y h O 8 i K 1 M 2 A B j K i D s b G f Y C z e H g T P l o e 5 y K a g M I A Y m D / 0 r X S o T 3 j r e i z 9 5 S Z D 7 I U A Z 0 0 1 J I c Q s 9 + b z c n N 9 x W W U x j G J T 6 M S v 9 3 n I M a / K / 1 l p d S X f y f y 6 X g v z B 5 V j h U J g c W h s M 6 6 W m 4 B 7 I Q 0 H 5 i m z X d 8 / G C h m K U t m G Y / c s l O 3 9 L n l 8 c F t f T 5 P 0 i 9 k + r / E z z D R S f / I N N D 7 e O D Q L X g Y C z J N U E 3 C L h Y H x U U H d 4 W d h s J U F u J 4 X X X G 7 c 2 2 z k M l Y e o l 4 Z c a e Z 7 q R J w / + Q R N Z W o a z w T A h p 2 S p A V F U N Q Z b m I L S S F u y W e i 0 t u O Y K C Y 6 E D K l Q V a l D L v A y P X 6 D T K v T g N n G j 4 s G y W o 0 P b N L G A 3 t x y T / s w V / J U e M C h 0 z W A B G n e k D 1 C g M T A X M l R P v I J i e / w 0 C Y Z t j t d S J r z o E 0 3 g 6 J / f a P n 8 n S n M 5 x j 3 B 0 Q Z V 7 C f 7 h D v o Z 9 A b i 7 x i t + u 5 Q H M A + K i 5 H l 1 e I h i U s x T I u C 8 e Z 0 o s N 6 6 n P 1 b t k / B O s 7 S 8 V P g a d 2 m / 3 J a 2 f m y 6 I 0 3 y L N X + 3 q r + 8 N v T C + + K O y T l U 8 L B m h 3 X a 1 W Z H j T 3 9 9 R X X k 9 i A q H o 6 C p T j a S U i j o g a A v r H + d 4 n + C u M 9 i k c Y a 1 P 0 x g 1 G 8 q 6 x 5 M 3 N g f E B u j Q c J Q O G x 7 q s I 8 b r / P p D t p Z O y N 3 x t 7 w f f O Z B s 7 e I 0 T 3 U l F q d C r q k i R i P p P B z 3 Q h T h Q Y O t U j U w z k 8 a A + w b r 9 6 F L N 2 V 8 h n X P y 6 R d F a H B R n 5 L e M Y + c b i n 9 B g U W w s 7 / D r m N 1 A I n 8 y i 6 v b L j U A G R B I u q F P X r M X R y L J A B S E 4 7 C u s 4 7 9 d u I H w J z t H l M x U V d A t t 7 I 1 1 F M 2 X p f h 7 p 8 h D + w p 8 O q B 7 J 7 P u f w y D W S e v p O 1 V d 0 7 Z v q I P Z W z Q / o P L z / f u L 1 B L A Q I t A B Q A A g A I A L d o K V d j 6 0 Y g p A A A A P Y A A A A S A A A A A A A A A A A A A A A A A A A A A A B D b 2 5 m a W c v U G F j a 2 F n Z S 5 4 b W x Q S w E C L Q A U A A I A C A C 3 a C l X D 8 r p q 6 Q A A A D p A A A A E w A A A A A A A A A A A A A A A A D w A A A A W 0 N v b n R l b n R f V H l w Z X N d L n h t b F B L A Q I t A B Q A A g A I A L d o K V d o 0 v Y k E A Q A A D Q P A A A T A A A A A A A A A A A A A A A A A O E B A A B G b 3 J t d W x h c y 9 T Z W N 0 a W 9 u M S 5 t U E s F B g A A A A A D A A M A w g A A A D 4 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i p Q A A A A A A A A C F A 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Z p b m F u Y 2 V f M 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z k 3 M T c i I C 8 + P E V u d H J 5 I F R 5 c G U 9 I k Z p b G x F c n J v c k N v Z G U i I F Z h b H V l P S J z V W 5 r b m 9 3 b i I g L z 4 8 R W 5 0 c n k g V H l w Z T 0 i R m l s b E V y c m 9 y Q 2 9 1 b n Q i I F Z h b H V l P S J s M C I g L z 4 8 R W 5 0 c n k g V H l w Z T 0 i R m l s b E x h c 3 R V c G R h d G V k I i B W Y W x 1 Z T 0 i Z D I w M j M t M D k t M D l U M D c 6 M D E 6 M j k u N z I y N D Q 3 O F o i I C 8 + P E V u d H J 5 I F R 5 c G U 9 I k Z p b G x D b 2 x 1 b W 5 U e X B l c y I g V m F s d W U 9 I n N B d 0 1 E Q X d V R 0 J B V U d C Z 1 l H Q m d N R 0 N R W U d C Z 1 l H Q m d Z R i I g L z 4 8 R W 5 0 c n k g V H l w Z T 0 i R m l s b E N v b H V t b k 5 h b W V z I i B W Y W x 1 Z T 0 i c 1 s m c X V v d D t p Z C Z x d W 9 0 O y w m c X V v d D t t Z W 1 i Z X J f a W Q m c X V v d D s s J n F 1 b 3 Q 7 b G 9 h b l 9 h b W 5 0 J n F 1 b 3 Q 7 L C Z x d W 9 0 O 2 Z 1 b m R l Z F 9 h b W 5 0 J n F 1 b 3 Q 7 L C Z x d W 9 0 O 2 Z 1 b m R l Z F 9 h b W 5 0 X 2 l u d i Z x d W 9 0 O y w m c X V v d D t 0 Z X J t J n F 1 b 3 Q 7 L C Z x d W 9 0 O 2 l u d F 9 y Y X R l J n F 1 b 3 Q 7 L C Z x d W 9 0 O 2 l u c 3 R h b G x t Z W 5 0 J n F 1 b 3 Q 7 L C Z x d W 9 0 O 2 d y Y W R l J n F 1 b 3 Q 7 L C Z x d W 9 0 O 3 N 1 Y l 9 n c m F k Z S Z x d W 9 0 O y w m c X V v d D t l b X B f d G l 0 b G U m c X V v d D s s J n F 1 b 3 Q 7 Z W 1 w X 2 x l b m d 0 a C Z x d W 9 0 O y w m c X V v d D t o b 2 1 l X 2 9 3 b m V y c 2 h p c C Z x d W 9 0 O y w m c X V v d D t h b m 5 1 Y W x f a W 5 j J n F 1 b 3 Q 7 L C Z x d W 9 0 O 3 Z l c m l m a W N h d G l v b l 9 z d G F 0 d X M m c X V v d D s s J n F 1 b 3 Q 7 a X N z d W V f Z C Z x d W 9 0 O y w m c X V v d D t s b 2 F u X 3 N 0 Y X R 1 c y Z x d W 9 0 O y w m c X V v d D t w e W 1 u d F 9 w b G F u J n F 1 b 3 Q 7 L C Z x d W 9 0 O 2 R l c 2 M m c X V v d D s s J n F 1 b 3 Q 7 c H V y c G 9 z Z S Z x d W 9 0 O y w m c X V v d D t 0 a X R s Z S Z x d W 9 0 O y w m c X V v d D t 6 a X B f Y 2 9 k Z S Z x d W 9 0 O y w m c X V v d D t h Z G R y X 3 N 0 Y X R l J n F 1 b 3 Q 7 L C Z x d W 9 0 O 2 R 0 a S Z x d W 9 0 O 1 0 i I C 8 + P E V u d H J 5 I F R 5 c G U 9 I k Z p b G x T d G F 0 d X M i I F Z h b H V l P S J z Q 2 9 t c G x l d G U i I C 8 + P E V u d H J 5 I F R 5 c G U 9 I l F 1 Z X J 5 S U Q i I F Z h b H V l P S J z N T h i Z j Q 3 Z m Q t Z W Q w M y 0 0 Y W Y 2 L T h k M T E t O W M 2 M m I x Z j A w N T V i I i A v P j x F b n R y e S B U e X B l P S J B Z G R l Z F R v R G F 0 Y U 1 v Z G V s I i B W Y W x 1 Z T 0 i b D E i I C 8 + P E V u d H J 5 I F R 5 c G U 9 I l J l b G F 0 a W 9 u c 2 h p c E l u Z m 9 D b 2 5 0 Y W l u Z X I i I F Z h b H V l P S J z e y Z x d W 9 0 O 2 N v b H V t b k N v d W 5 0 J n F 1 b 3 Q 7 O j I 0 L C Z x d W 9 0 O 2 t l e U N v b H V t b k 5 h b W V z J n F 1 b 3 Q 7 O l t d L C Z x d W 9 0 O 3 F 1 Z X J 5 U m V s Y X R p b 2 5 z a G l w c y Z x d W 9 0 O z p b X S w m c X V v d D t j 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G a W 5 h b m N l X z E v Q 2 h h b m d l Z C B U e X B l L n t l b X B f d G l 0 b G U s M T B 9 J n F 1 b 3 Q 7 L C Z x d W 9 0 O 1 N l Y 3 R p b 2 4 x L 0 Z p b m F u Y 2 V f M S 9 D a G F u Z 2 V k I F R 5 c G U u e 2 V t c F 9 s Z W 5 n d G g s M T F 9 J n F 1 b 3 Q 7 L C Z x d W 9 0 O 1 N l Y 3 R p b 2 4 x L 0 Z p b m F u Y 2 V f M S 9 D a G F u Z 2 V k I F R 5 c G U u e 2 h v b W V f b 3 d u Z X J z a G l w L D E y f S Z x d W 9 0 O y w m c X V v d D t T Z W N 0 a W 9 u M S 9 G a W 5 h b m N l X z E v Q 2 h h b m d l Z C B U e X B l L n t h b m 5 1 Y W x f a W 5 j L D E z f S Z x d W 9 0 O y w m c X V v d D t T Z W N 0 a W 9 u M S 9 G a W 5 h b m N l X z E v Q 2 h h b m d l Z C B U e X B l L n t 2 Z X J p Z m l j Y X R p b 2 5 f c 3 R h d H V z L D E 0 f S Z x d W 9 0 O y w m c X V v d D t T Z W N 0 a W 9 u M S 9 G a W 5 h b m N l X z E v Q 2 h h b m d l Z C B U e X B l L n t p c 3 N 1 Z V 9 k L D E 1 f S Z x d W 9 0 O y w m c X V v d D t T Z W N 0 a W 9 u M S 9 G a W 5 h b m N l X z E v Q 2 h h b m d l Z C B U e X B l L n t s b 2 F u X 3 N 0 Y X R 1 c y w x N n 0 m c X V v d D s s J n F 1 b 3 Q 7 U 2 V j d G l v b j E v R m l u Y W 5 j Z V 8 x L 0 N o Y W 5 n Z W Q g V H l w Z S 5 7 c H l t b n R f c G x h b i w x N 3 0 m c X V v d D s s J n F 1 b 3 Q 7 U 2 V j d G l v b j E v R m l u Y W 5 j Z V 8 x L 0 N o Y W 5 n Z W Q g V H l w Z S 5 7 Z G V z Y y w x O H 0 m c X V v d D s s J n F 1 b 3 Q 7 U 2 V j d G l v b j E v R m l u Y W 5 j Z V 8 x L 0 N o Y W 5 n Z W Q g V H l w Z S 5 7 c H V y c G 9 z Z S w x O X 0 m c X V v d D s s J n F 1 b 3 Q 7 U 2 V j d G l v b j E v R m l u Y W 5 j Z V 8 x L 0 N o Y W 5 n Z W Q g V H l w Z S 5 7 d G l 0 b G U s M j B 9 J n F 1 b 3 Q 7 L C Z x d W 9 0 O 1 N l Y 3 R p b 2 4 x L 0 Z p b m F u Y 2 V f M S 9 D a G F u Z 2 V k I F R 5 c G U u e 3 p p c F 9 j b 2 R l L D I x f S Z x d W 9 0 O y w m c X V v d D t T Z W N 0 a W 9 u M S 9 G a W 5 h b m N l X z E v Q 2 h h b m d l Z C B U e X B l L n t h Z G R y X 3 N 0 Y X R l L D I y f S Z x d W 9 0 O y w m c X V v d D t T Z W N 0 a W 9 u M S 9 G a W 5 h b m N l X z E v Q 2 h h b m d l Z C B U e X B l L n t k d G k s M j N 9 J n F 1 b 3 Q 7 X S w m c X V v d D t D b 2 x 1 b W 5 D b 3 V u d C Z x d W 9 0 O z o y N C w m c X V v d D t L Z X l D b 2 x 1 b W 5 O Y W 1 l c y Z x d W 9 0 O z p b X S w m c X V v d D t D 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G a W 5 h b m N l X z E v Q 2 h h b m d l Z C B U e X B l L n t l b X B f d G l 0 b G U s M T B 9 J n F 1 b 3 Q 7 L C Z x d W 9 0 O 1 N l Y 3 R p b 2 4 x L 0 Z p b m F u Y 2 V f M S 9 D a G F u Z 2 V k I F R 5 c G U u e 2 V t c F 9 s Z W 5 n d G g s M T F 9 J n F 1 b 3 Q 7 L C Z x d W 9 0 O 1 N l Y 3 R p b 2 4 x L 0 Z p b m F u Y 2 V f M S 9 D a G F u Z 2 V k I F R 5 c G U u e 2 h v b W V f b 3 d u Z X J z a G l w L D E y f S Z x d W 9 0 O y w m c X V v d D t T Z W N 0 a W 9 u M S 9 G a W 5 h b m N l X z E v Q 2 h h b m d l Z C B U e X B l L n t h b m 5 1 Y W x f a W 5 j L D E z f S Z x d W 9 0 O y w m c X V v d D t T Z W N 0 a W 9 u M S 9 G a W 5 h b m N l X z E v Q 2 h h b m d l Z C B U e X B l L n t 2 Z X J p Z m l j Y X R p b 2 5 f c 3 R h d H V z L D E 0 f S Z x d W 9 0 O y w m c X V v d D t T Z W N 0 a W 9 u M S 9 G a W 5 h b m N l X z E v Q 2 h h b m d l Z C B U e X B l L n t p c 3 N 1 Z V 9 k L D E 1 f S Z x d W 9 0 O y w m c X V v d D t T Z W N 0 a W 9 u M S 9 G a W 5 h b m N l X z E v Q 2 h h b m d l Z C B U e X B l L n t s b 2 F u X 3 N 0 Y X R 1 c y w x N n 0 m c X V v d D s s J n F 1 b 3 Q 7 U 2 V j d G l v b j E v R m l u Y W 5 j Z V 8 x L 0 N o Y W 5 n Z W Q g V H l w Z S 5 7 c H l t b n R f c G x h b i w x N 3 0 m c X V v d D s s J n F 1 b 3 Q 7 U 2 V j d G l v b j E v R m l u Y W 5 j Z V 8 x L 0 N o Y W 5 n Z W Q g V H l w Z S 5 7 Z G V z Y y w x O H 0 m c X V v d D s s J n F 1 b 3 Q 7 U 2 V j d G l v b j E v R m l u Y W 5 j Z V 8 x L 0 N o Y W 5 n Z W Q g V H l w Z S 5 7 c H V y c G 9 z Z S w x O X 0 m c X V v d D s s J n F 1 b 3 Q 7 U 2 V j d G l v b j E v R m l u Y W 5 j Z V 8 x L 0 N o Y W 5 n Z W Q g V H l w Z S 5 7 d G l 0 b G U s M j B 9 J n F 1 b 3 Q 7 L C Z x d W 9 0 O 1 N l Y 3 R p b 2 4 x L 0 Z p b m F u Y 2 V f M S 9 D a G F u Z 2 V k I F R 5 c G U u e 3 p p c F 9 j b 2 R l L D I x f S Z x d W 9 0 O y w m c X V v d D t T Z W N 0 a W 9 u M S 9 G a W 5 h b m N l X z E v Q 2 h h b m d l Z C B U e X B l L n t h Z G R y X 3 N 0 Y X R l L D I y f S Z x d W 9 0 O y w m c X V v d D t T Z W N 0 a W 9 u M S 9 G a W 5 h b m N l X z E v Q 2 h h b m d l Z C B U e X B l L n t k d G k s M j N 9 J n F 1 b 3 Q 7 X S w m c X V v d D t S Z W x h d G l v b n N o a X B J b m Z v J n F 1 b 3 Q 7 O l t d f S I g L z 4 8 L 1 N 0 Y W J s Z U V u d H J p Z X M + P C 9 J d G V t P j x J d G V t P j x J d G V t T G 9 j Y X R p b 2 4 + P E l 0 Z W 1 U e X B l P k Z v c m 1 1 b G E 8 L 0 l 0 Z W 1 U e X B l P j x J d G V t U G F 0 a D 5 T Z W N 0 a W 9 u M S 9 G a W 5 h b m N l X z E v U 2 9 1 c m N l P C 9 J d G V t U G F 0 a D 4 8 L 0 l 0 Z W 1 M b 2 N h d G l v b j 4 8 U 3 R h Y m x l R W 5 0 c m l l c y A v P j w v S X R l b T 4 8 S X R l b T 4 8 S X R l b U x v Y 2 F 0 a W 9 u P j x J d G V t V H l w Z T 5 G b 3 J t d W x h P C 9 J d G V t V H l w Z T 4 8 S X R l b V B h d G g + U 2 V j d G l v b j E v R m l u Y W 5 j Z V 8 x L 1 B y b 2 1 v d G V k J T I w S G V h Z G V y c z w v S X R l b V B h d G g + P C 9 J d G V t T G 9 j Y X R p b 2 4 + P F N 0 Y W J s Z U V u d H J p Z X M g L z 4 8 L 0 l 0 Z W 0 + P E l 0 Z W 0 + P E l 0 Z W 1 M b 2 N h d G l v b j 4 8 S X R l b V R 5 c G U + R m 9 y b X V s Y T w v S X R l b V R 5 c G U + P E l 0 Z W 1 Q Y X R o P l N l Y 3 R p b 2 4 x L 0 Z p b m F u Y 2 V f M S 9 D a G F u Z 2 V k J T I w V H l w Z T w v S X R l b V B h d G g + P C 9 J d G V t T G 9 j Y X R p b 2 4 + P F N 0 Y W J s Z U V u d H J p Z X M g L z 4 8 L 0 l 0 Z W 0 + P E l 0 Z W 0 + P E l 0 Z W 1 M b 2 N h d G l v b j 4 8 S X R l b V R 5 c G U + R m 9 y b X V s Y T w v S X R l b V R 5 c G U + P E l 0 Z W 1 Q Y X R o P l N l Y 3 R p b 2 4 x L 0 Z p b m F u Y 2 V f M 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z k 3 M T c i I C 8 + P E V u d H J 5 I F R 5 c G U 9 I k Z p b G x F c n J v c k N v Z G U i I F Z h b H V l P S J z V W 5 r b m 9 3 b i I g L z 4 8 R W 5 0 c n k g V H l w Z T 0 i R m l s b E V y c m 9 y Q 2 9 1 b n Q i I F Z h b H V l P S J s M C I g L z 4 8 R W 5 0 c n k g V H l w Z T 0 i R m l s b E x h c 3 R V c G R h d G V k I i B W Y W x 1 Z T 0 i Z D I w M j M t M D k t M D l U M D c 6 M D E 6 M j k u N z M w N D M 5 O V o i I C 8 + P E V u d H J 5 I F R 5 c G U 9 I k Z p b G x D b 2 x 1 b W 5 U e X B l c y I g V m F s d W U 9 I n N B d 0 1 K Q X d B Q U F 3 T U R C U U 1 H Q X d N R k J R V U Z C U V V G Q 1 F V Q U N R P T 0 i I C 8 + P E V u d H J 5 I F R 5 c G U 9 I k Z p b G x D b 2 x 1 b W 5 O Y W 1 l c y I g V m F s d W U 9 I n N b J n F 1 b 3 Q 7 a W Q m c X V v d D s s J n F 1 b 3 Q 7 Z G V s a W 5 x X z J 5 c n M m c X V v d D s s J n F 1 b 3 Q 7 Z W F y b G l l c 3 R f Y 3 J f b G l u Z S Z x d W 9 0 O y w m c X V v d D t p b n F f b G F z d F 8 2 b X R o c y Z x d W 9 0 O y w m c X V v d D t t d G h z X 3 N p b m N l X 2 x h c 3 R f Z G V s a W 5 x J n F 1 b 3 Q 7 L C Z x d W 9 0 O 2 1 0 a H N f c 2 l u Y 2 V f b G F z d F 9 y Z W N v c m Q m c X V v d D s s J n F 1 b 3 Q 7 b 3 B l b l 9 h Y 2 M m c X V v d D s s J n F 1 b 3 Q 7 c H V i X 3 J l Y y Z x d W 9 0 O y w m c X V v d D t y Z X Z v b F 9 i Y W w m c X V v d D s s J n F 1 b 3 Q 7 c m V 2 b 2 x f d X R p b C Z x d W 9 0 O y w m c X V v d D t 0 b 3 R h b F 9 h Y 2 M m c X V v d D s s J n F 1 b 3 Q 7 a W 5 p d G l h b F 9 s a X N 0 X 3 N 0 Y X R 1 c y Z x d W 9 0 O y w m c X V v d D t v d X R f c H J u Y 3 A m c X V v d D s s J n F 1 b 3 Q 7 b 3 V 0 X 3 B y b m N w X 2 l u d i Z x d W 9 0 O y w m c X V v d D t 0 b 3 R h b F 9 w e W 1 u d C Z x d W 9 0 O y w m c X V v d D t 0 b 3 R h b F 9 w e W 1 u d F 9 p b n Y m c X V v d D s s J n F 1 b 3 Q 7 d G 9 0 Y W x f c m V j X 3 B y b m N w J n F 1 b 3 Q 7 L C Z x d W 9 0 O 3 R v d G F s X 3 J l Y 1 9 p b n Q m c X V v d D s s J n F 1 b 3 Q 7 d G 9 0 Y W x f c m V j X 2 x h d G V f Z m V l J n F 1 b 3 Q 7 L C Z x d W 9 0 O 3 J l Y 2 9 2 Z X J p Z X M m c X V v d D s s J n F 1 b 3 Q 7 Y 2 9 s b G V j d G l v b l 9 y Z W N v d m V y e V 9 m Z W U m c X V v d D s s J n F 1 b 3 Q 7 b G F z d F 9 w e W 1 u d F 9 k J n F 1 b 3 Q 7 L C Z x d W 9 0 O 2 x h c 3 R f c H l t b n R f Y W 1 u d C Z x d W 9 0 O y w m c X V v d D t u Z X h 0 X 3 B 5 b W 5 0 X 2 Q m c X V v d D s s J n F 1 b 3 Q 7 b G F z d F 9 j c m V k a X R f c H V s b F 9 k J n F 1 b 3 Q 7 X S I g L z 4 8 R W 5 0 c n k g V H l w Z T 0 i R m l s b F N 0 Y X R 1 c y I g V m F s d W U 9 I n N D b 2 1 w b G V 0 Z S I g L z 4 8 R W 5 0 c n k g V H l w Z T 0 i U X V l c n l J R C I g V m F s d W U 9 I n M y M j B h Z W U x O C 1 m O T Q 5 L T R i M z Q t O D J m Y i 0 1 M W M w M D A 0 M T A 3 M z g i I C 8 + P E V u d H J 5 I F R 5 c G U 9 I k F k Z G V k V G 9 E Y X R h T W 9 k Z W w i I F Z h b H V l P S J s M S I g L z 4 8 R W 5 0 c n k g V H l w Z T 0 i U m V s Y X R p b 2 5 z a G l w S W 5 m b 0 N v b n R h a W 5 l c i I g V m F s d W U 9 I n N 7 J n F 1 b 3 Q 7 Y 2 9 s d W 1 u Q 2 9 1 b n Q m c X V v d D s 6 M j U s J n F 1 b 3 Q 7 a 2 V 5 Q 2 9 s d W 1 u T m F t Z X M m c X V v d D s 6 W 1 0 s J n F 1 b 3 Q 7 c X V l c n l S Z W x h d G l v b n N o a X B z J n F 1 b 3 Q 7 O l t d L C Z x d W 9 0 O 2 N v b H V t b k l k Z W 5 0 a X R p Z X M m c X V v d D s 6 W y Z x d W 9 0 O 1 N l Y 3 R p b 2 4 x L 0 Z p b m F u Y 2 V f M i 9 D a G F u Z 2 V k I F R 5 c G U u e 2 l k L D B 9 J n F 1 b 3 Q 7 L C Z x d W 9 0 O 1 N l Y 3 R p b 2 4 x L 0 Z p b m F u Y 2 V f M i 9 D a G F u Z 2 V k I F R 5 c G U u e 2 R l b G l u c V 8 y e X J z L D F 9 J n F 1 b 3 Q 7 L C Z x d W 9 0 O 1 N l Y 3 R p b 2 4 x L 0 Z p b m F u Y 2 V f M i 9 D a G F u Z 2 V k I F R 5 c G U u e 2 V h c m x p Z X N 0 X 2 N y X 2 x p b m U s M n 0 m c X V v d D s s J n F 1 b 3 Q 7 U 2 V j d G l v b j E v R m l u Y W 5 j Z V 8 y L 0 N o Y W 5 n Z W Q g V H l w Z S 5 7 a W 5 x X 2 x h c 3 R f N m 1 0 a H M s M 3 0 m c X V v d D s s J n F 1 b 3 Q 7 U 2 V j d G l v b j E v R m l u Y W 5 j Z V 8 y L 0 N o Y W 5 n Z W Q g V H l w Z S 5 7 b X R o c 1 9 z a W 5 j Z V 9 s Y X N 0 X 2 R l b G l u c S w 0 f S Z x d W 9 0 O y w m c X V v d D t T Z W N 0 a W 9 u M S 9 G a W 5 h b m N l X z I v Q 2 h h b m d l Z C B U e X B l L n t t d G h z X 3 N p b m N l X 2 x h c 3 R f c m V j b 3 J k L D V 9 J n F 1 b 3 Q 7 L C Z x d W 9 0 O 1 N l Y 3 R p b 2 4 x L 0 Z p b m F u Y 2 V f M i 9 D a G F u Z 2 V k I F R 5 c G U u e 2 9 w Z W 5 f Y W N j L D Z 9 J n F 1 b 3 Q 7 L C Z x d W 9 0 O 1 N l Y 3 R p b 2 4 x L 0 Z p b m F u Y 2 V f M i 9 D a G F u Z 2 V k I F R 5 c G U u e 3 B 1 Y l 9 y Z W M s N 3 0 m c X V v d D s s J n F 1 b 3 Q 7 U 2 V j d G l v b j E v R m l u Y W 5 j Z V 8 y L 0 N o Y W 5 n Z W Q g V H l w Z S 5 7 c m V 2 b 2 x f Y m F s L D h 9 J n F 1 b 3 Q 7 L C Z x d W 9 0 O 1 N l Y 3 R p b 2 4 x L 0 Z p b m F u Y 2 V f M i 9 D a G F u Z 2 V k I F R 5 c G U u e 3 J l d m 9 s X 3 V 0 a W w s O X 0 m c X V v d D s s J n F 1 b 3 Q 7 U 2 V j d G l v b j E v R m l u Y W 5 j Z V 8 y L 0 N o Y W 5 n Z W Q g V H l w Z S 5 7 d G 9 0 Y W x f Y W N j L D E w f S Z x d W 9 0 O y w m c X V v d D t T Z W N 0 a W 9 u M S 9 G a W 5 h b m N l X z I v Q 2 h h b m d l Z C B U e X B l L n t p b m l 0 a W F s X 2 x p c 3 R f c 3 R h d H V z L D E x f S Z x d W 9 0 O y w m c X V v d D t T Z W N 0 a W 9 u M S 9 G a W 5 h b m N l X z I v Q 2 h h b m d l Z C B U e X B l L n t v d X R f c H J u Y 3 A s M T J 9 J n F 1 b 3 Q 7 L C Z x d W 9 0 O 1 N l Y 3 R p b 2 4 x L 0 Z p b m F u Y 2 V f M i 9 D a G F u Z 2 V k I F R 5 c G U u e 2 9 1 d F 9 w c m 5 j c F 9 p b n Y s M T N 9 J n F 1 b 3 Q 7 L C Z x d W 9 0 O 1 N l Y 3 R p b 2 4 x L 0 Z p b m F u Y 2 V f M i 9 D a G F u Z 2 V k I F R 5 c G U u e 3 R v d G F s X 3 B 5 b W 5 0 L D E 0 f S Z x d W 9 0 O y w m c X V v d D t T Z W N 0 a W 9 u M S 9 G a W 5 h b m N l X z I v Q 2 h h b m d l Z C B U e X B l L n t 0 b 3 R h b F 9 w e W 1 u d F 9 p b n Y s M T V 9 J n F 1 b 3 Q 7 L C Z x d W 9 0 O 1 N l Y 3 R p b 2 4 x L 0 Z p b m F u Y 2 V f M i 9 D a G F u Z 2 V k I F R 5 c G U u e 3 R v d G F s X 3 J l Y 1 9 w c m 5 j c C w x N n 0 m c X V v d D s s J n F 1 b 3 Q 7 U 2 V j d G l v b j E v R m l u Y W 5 j Z V 8 y L 0 N o Y W 5 n Z W Q g V H l w Z S 5 7 d G 9 0 Y W x f c m V j X 2 l u d C w x N 3 0 m c X V v d D s s J n F 1 b 3 Q 7 U 2 V j d G l v b j E v R m l u Y W 5 j Z V 8 y L 0 N o Y W 5 n Z W Q g V H l w Z S 5 7 d G 9 0 Y W x f c m V j X 2 x h d G V f Z m V l L D E 4 f S Z x d W 9 0 O y w m c X V v d D t T Z W N 0 a W 9 u M S 9 G a W 5 h b m N l X z I v Q 2 h h b m d l Z C B U e X B l L n t y Z W N v d m V y a W V z L D E 5 f S Z x d W 9 0 O y w m c X V v d D t T Z W N 0 a W 9 u M S 9 G a W 5 h b m N l X z I v Q 2 h h b m d l Z C B U e X B l L n t j b 2 x s Z W N 0 a W 9 u X 3 J l Y 2 9 2 Z X J 5 X 2 Z l Z S w y M H 0 m c X V v d D s s J n F 1 b 3 Q 7 U 2 V j d G l v b j E v R m l u Y W 5 j Z V 8 y L 0 N o Y W 5 n Z W Q g V H l w Z S 5 7 b G F z d F 9 w e W 1 u d F 9 k L D I x f S Z x d W 9 0 O y w m c X V v d D t T Z W N 0 a W 9 u M S 9 G a W 5 h b m N l X z I v Q 2 h h b m d l Z C B U e X B l L n t s Y X N 0 X 3 B 5 b W 5 0 X 2 F t b n Q s M j J 9 J n F 1 b 3 Q 7 L C Z x d W 9 0 O 1 N l Y 3 R p b 2 4 x L 0 Z p b m F u Y 2 V f M i 9 D a G F u Z 2 V k I F R 5 c G U u e 2 5 l e H R f c H l t b n R f Z C w y M 3 0 m c X V v d D s s J n F 1 b 3 Q 7 U 2 V j d G l v b j E v R m l u Y W 5 j Z V 8 y L 0 N o Y W 5 n Z W Q g V H l w Z S 5 7 b G F z d F 9 j c m V k a X R f c H V s b F 9 k L D I 0 f S Z x d W 9 0 O 1 0 s J n F 1 b 3 Q 7 Q 2 9 s d W 1 u Q 2 9 1 b n Q m c X V v d D s 6 M j U s J n F 1 b 3 Q 7 S 2 V 5 Q 2 9 s d W 1 u T m F t Z X M m c X V v d D s 6 W 1 0 s J n F 1 b 3 Q 7 Q 2 9 s d W 1 u S W R l b n R p d G l l c y Z x d W 9 0 O z p b J n F 1 b 3 Q 7 U 2 V j d G l v b j E v R m l u Y W 5 j Z V 8 y L 0 N o Y W 5 n Z W Q g V H l w Z S 5 7 a W Q s M H 0 m c X V v d D s s J n F 1 b 3 Q 7 U 2 V j d G l v b j E v R m l u Y W 5 j Z V 8 y L 0 N o Y W 5 n Z W Q g V H l w Z S 5 7 Z G V s a W 5 x X z J 5 c n M s M X 0 m c X V v d D s s J n F 1 b 3 Q 7 U 2 V j d G l v b j E v R m l u Y W 5 j Z V 8 y L 0 N o Y W 5 n Z W Q g V H l w Z S 5 7 Z W F y b G l l c 3 R f Y 3 J f b G l u Z S w y f S Z x d W 9 0 O y w m c X V v d D t T Z W N 0 a W 9 u M S 9 G a W 5 h b m N l X z I v Q 2 h h b m d l Z C B U e X B l L n t p b n F f b G F z d F 8 2 b X R o c y w z f S Z x d W 9 0 O y w m c X V v d D t T Z W N 0 a W 9 u M S 9 G a W 5 h b m N l X z I v Q 2 h h b m d l Z C B U e X B l L n t t d G h z X 3 N p b m N l X 2 x h c 3 R f Z G V s a W 5 x L D R 9 J n F 1 b 3 Q 7 L C Z x d W 9 0 O 1 N l Y 3 R p b 2 4 x L 0 Z p b m F u Y 2 V f M i 9 D a G F u Z 2 V k I F R 5 c G U u e 2 1 0 a H N f c 2 l u Y 2 V f b G F z d F 9 y Z W N v c m Q s N X 0 m c X V v d D s s J n F 1 b 3 Q 7 U 2 V j d G l v b j E v R m l u Y W 5 j Z V 8 y L 0 N o Y W 5 n Z W Q g V H l w Z S 5 7 b 3 B l b l 9 h Y 2 M s N n 0 m c X V v d D s s J n F 1 b 3 Q 7 U 2 V j d G l v b j E v R m l u Y W 5 j Z V 8 y L 0 N o Y W 5 n Z W Q g V H l w Z S 5 7 c H V i X 3 J l Y y w 3 f S Z x d W 9 0 O y w m c X V v d D t T Z W N 0 a W 9 u M S 9 G a W 5 h b m N l X z I v Q 2 h h b m d l Z C B U e X B l L n t y Z X Z v b F 9 i Y W w s O H 0 m c X V v d D s s J n F 1 b 3 Q 7 U 2 V j d G l v b j E v R m l u Y W 5 j Z V 8 y L 0 N o Y W 5 n Z W Q g V H l w Z S 5 7 c m V 2 b 2 x f d X R p b C w 5 f S Z x d W 9 0 O y w m c X V v d D t T Z W N 0 a W 9 u M S 9 G a W 5 h b m N l X z I v Q 2 h h b m d l Z C B U e X B l L n t 0 b 3 R h b F 9 h Y 2 M s M T B 9 J n F 1 b 3 Q 7 L C Z x d W 9 0 O 1 N l Y 3 R p b 2 4 x L 0 Z p b m F u Y 2 V f M i 9 D a G F u Z 2 V k I F R 5 c G U u e 2 l u a X R p Y W x f b G l z d F 9 z d G F 0 d X M s M T F 9 J n F 1 b 3 Q 7 L C Z x d W 9 0 O 1 N l Y 3 R p b 2 4 x L 0 Z p b m F u Y 2 V f M i 9 D a G F u Z 2 V k I F R 5 c G U u e 2 9 1 d F 9 w c m 5 j c C w x M n 0 m c X V v d D s s J n F 1 b 3 Q 7 U 2 V j d G l v b j E v R m l u Y W 5 j Z V 8 y L 0 N o Y W 5 n Z W Q g V H l w Z S 5 7 b 3 V 0 X 3 B y b m N w X 2 l u d i w x M 3 0 m c X V v d D s s J n F 1 b 3 Q 7 U 2 V j d G l v b j E v R m l u Y W 5 j Z V 8 y L 0 N o Y W 5 n Z W Q g V H l w Z S 5 7 d G 9 0 Y W x f c H l t b n Q s M T R 9 J n F 1 b 3 Q 7 L C Z x d W 9 0 O 1 N l Y 3 R p b 2 4 x L 0 Z p b m F u Y 2 V f M i 9 D a G F u Z 2 V k I F R 5 c G U u e 3 R v d G F s X 3 B 5 b W 5 0 X 2 l u d i w x N X 0 m c X V v d D s s J n F 1 b 3 Q 7 U 2 V j d G l v b j E v R m l u Y W 5 j Z V 8 y L 0 N o Y W 5 n Z W Q g V H l w Z S 5 7 d G 9 0 Y W x f c m V j X 3 B y b m N w L D E 2 f S Z x d W 9 0 O y w m c X V v d D t T Z W N 0 a W 9 u M S 9 G a W 5 h b m N l X z I v Q 2 h h b m d l Z C B U e X B l L n t 0 b 3 R h b F 9 y Z W N f a W 5 0 L D E 3 f S Z x d W 9 0 O y w m c X V v d D t T Z W N 0 a W 9 u M S 9 G a W 5 h b m N l X z I v Q 2 h h b m d l Z C B U e X B l L n t 0 b 3 R h b F 9 y Z W N f b G F 0 Z V 9 m Z W U s M T h 9 J n F 1 b 3 Q 7 L C Z x d W 9 0 O 1 N l Y 3 R p b 2 4 x L 0 Z p b m F u Y 2 V f M i 9 D a G F u Z 2 V k I F R 5 c G U u e 3 J l Y 2 9 2 Z X J p Z X M s M T l 9 J n F 1 b 3 Q 7 L C Z x d W 9 0 O 1 N l Y 3 R p b 2 4 x L 0 Z p b m F u Y 2 V f M i 9 D a G F u Z 2 V k I F R 5 c G U u e 2 N v b G x l Y 3 R p b 2 5 f c m V j b 3 Z l c n l f Z m V l L D I w f S Z x d W 9 0 O y w m c X V v d D t T Z W N 0 a W 9 u M S 9 G a W 5 h b m N l X z I v Q 2 h h b m d l Z C B U e X B l L n t s Y X N 0 X 3 B 5 b W 5 0 X 2 Q s M j F 9 J n F 1 b 3 Q 7 L C Z x d W 9 0 O 1 N l Y 3 R p b 2 4 x L 0 Z p b m F u Y 2 V f M i 9 D a G F u Z 2 V k I F R 5 c G U u e 2 x h c 3 R f c H l t b n R f Y W 1 u d C w y M n 0 m c X V v d D s s J n F 1 b 3 Q 7 U 2 V j d G l v b j E v R m l u Y W 5 j Z V 8 y L 0 N o Y W 5 n Z W Q g V H l w Z S 5 7 b m V 4 d F 9 w e W 1 u d F 9 k L D I z f S Z x d W 9 0 O y w m c X V v d D t T Z W N 0 a W 9 u M S 9 G a W 5 h b m N l X z I v Q 2 h h b m d l Z C B U e X B l L n t s Y X N 0 X 2 N y Z W R p d F 9 w d W x s X 2 Q s M j R 9 J n F 1 b 3 Q 7 X S w m c X V v d D t S Z W x h d G l v b n N o a X B J b m Z v J n F 1 b 3 Q 7 O l t d f S I g L z 4 8 L 1 N 0 Y W J s Z U V u d H J p Z X M + P C 9 J d G V t P j x J d G V t P j x J d G V t T G 9 j Y X R p b 2 4 + P E l 0 Z W 1 U e X B l P k Z v c m 1 1 b G E 8 L 0 l 0 Z W 1 U e X B l P j x J d G V t U G F 0 a D 5 T Z W N 0 a W 9 u M S 9 G a W 5 h b m N l X z I v U 2 9 1 c m N l P C 9 J d G V t U G F 0 a D 4 8 L 0 l 0 Z W 1 M b 2 N h d G l v b j 4 8 U 3 R h Y m x l R W 5 0 c m l l c y A v P j w v S X R l b T 4 8 S X R l b T 4 8 S X R l b U x v Y 2 F 0 a W 9 u P j x J d G V t V H l w Z T 5 G b 3 J t d W x h P C 9 J d G V t V H l w Z T 4 8 S X R l b V B h d G g + U 2 V j d G l v b j E v R m l u Y W 5 j Z V 8 y L 1 N o Z W V 0 M V 9 T a G V l d D w v S X R l b V B h d G g + P C 9 J d G V t T G 9 j Y X R p b 2 4 + P F N 0 Y W J s Z U V u d H J p Z X M g L z 4 8 L 0 l 0 Z W 0 + P E l 0 Z W 0 + P E l 0 Z W 1 M b 2 N h d G l v b j 4 8 S X R l b V R 5 c G U + R m 9 y b X V s Y T w v S X R l b V R 5 c G U + P E l 0 Z W 1 Q Y X R o P l N l Y 3 R p b 2 4 x L 0 Z p b m F u Y 2 V f M i 9 Q c m 9 t b 3 R l Z C U y M E h l Y W R l c n M 8 L 0 l 0 Z W 1 Q Y X R o P j w v S X R l b U x v Y 2 F 0 a W 9 u P j x T d G F i b G V F b n R y a W V z I C 8 + P C 9 J d G V t P j x J d G V t P j x J d G V t T G 9 j Y X R p b 2 4 + P E l 0 Z W 1 U e X B l P k Z v c m 1 1 b G E 8 L 0 l 0 Z W 1 U e X B l P j x J d G V t U G F 0 a D 5 T Z W N 0 a W 9 u M S 9 G a W 5 h b m N l X z I v Q 2 h h b m d l Z C U y M F R 5 c G U 8 L 0 l 0 Z W 1 Q Y X R o P j w v S X R l b U x v Y 2 F 0 a W 9 u P j x T d G F i b G V F b n R y a W V z I C 8 + P C 9 J d G V t P j x J d G V t P j x J d G V t T G 9 j Y X R p b 2 4 + P E l 0 Z W 1 U e X B l P k Z v c m 1 1 b G E 8 L 0 l 0 Z W 1 U e X B l P j x J d G V t U G F 0 a D 5 T Z W N 0 a W 9 u M S 9 N Z X J n Z T 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V y c m 9 y Q 2 9 1 b n Q i I F Z h b H V l P S J s M C I g L z 4 8 R W 5 0 c n k g V H l w Z T 0 i R m l s b E x h c 3 R V c G R h d G V k I i B W Y W x 1 Z T 0 i Z D I w M j M t M D k t M D l U M D c 6 M z U 6 N D U u M j g 3 N j k 4 M 1 o i I C 8 + P E V u d H J 5 I F R 5 c G U 9 I k Z p b G x D b 2 x 1 b W 5 U e X B l c y I g V m F s d W U 9 I n N B d 0 1 E Q X d V R 0 J B V U d C Z 1 l H Q m d N R 0 N R W U d C Z 1 l H Q m d Z R k F 3 a 0 R B Q U F E Q X d N R k F 3 W U R B d 1 V G Q l F V R k J R V U p C U W s 9 I i A v P j x F b n R y e S B U e X B l P S J G a W x s Q 2 9 s d W 1 u T m F t Z X M i I F Z h b H V l P S J z W y Z x d W 9 0 O 2 l k J n F 1 b 3 Q 7 L C Z x d W 9 0 O 2 1 l b W J l c l 9 p Z C Z x d W 9 0 O y w m c X V v d D t s b 2 F u X 2 F t b n Q m c X V v d D s s J n F 1 b 3 Q 7 Z n V u Z G V k X 2 F t b n Q m c X V v d D s s J n F 1 b 3 Q 7 Z n V u Z G V k X 2 F t b n R f a W 5 2 J n F 1 b 3 Q 7 L C Z x d W 9 0 O 3 R l c m 0 m c X V v d D s s J n F 1 b 3 Q 7 a W 5 0 X 3 J h d G U m c X V v d D s s J n F 1 b 3 Q 7 a W 5 z d G F s b G 1 l b n Q m c X V v d D s s J n F 1 b 3 Q 7 Z 3 J h Z G U m c X V v d D s s J n F 1 b 3 Q 7 c 3 V i X 2 d y Y W R l J n F 1 b 3 Q 7 L C Z x d W 9 0 O 2 V t c F 9 0 a X R s Z S Z x d W 9 0 O y w m c X V v d D t l b X B f b G V u Z 3 R o J n F 1 b 3 Q 7 L C Z x d W 9 0 O 2 h v b W V f b 3 d u Z X J z a G l w J n F 1 b 3 Q 7 L C Z x d W 9 0 O 2 F u b n V h b F 9 p b m M m c X V v d D s s J n F 1 b 3 Q 7 d m V y a W Z p Y 2 F 0 a W 9 u X 3 N 0 Y X R 1 c y Z x d W 9 0 O y w m c X V v d D t p c 3 N 1 Z V 9 k J n F 1 b 3 Q 7 L C Z x d W 9 0 O 2 x v Y W 5 f c 3 R h d H V z J n F 1 b 3 Q 7 L C Z x d W 9 0 O 3 B 5 b W 5 0 X 3 B s Y W 4 m c X V v d D s s J n F 1 b 3 Q 7 Z G V z Y y Z x d W 9 0 O y w m c X V v d D t w d X J w b 3 N l J n F 1 b 3 Q 7 L C Z x d W 9 0 O 3 R p d G x l J n F 1 b 3 Q 7 L C Z x d W 9 0 O 3 p p c F 9 j b 2 R l J n F 1 b 3 Q 7 L C Z x d W 9 0 O 2 F k Z H J f c 3 R h d G U m c X V v d D s s J n F 1 b 3 Q 7 Z H R p J n F 1 b 3 Q 7 L C Z x d W 9 0 O 0 Z p b m F u Y 2 V f M i 5 k Z W x p b n F f M n l y c y Z x d W 9 0 O y w m c X V v d D t G a W 5 h b m N l X z I u Z W F y b G l l c 3 R f Y 3 J f b G l u Z S Z x d W 9 0 O y w m c X V v d D t G a W 5 h b m N l X z I u a W 5 x X 2 x h c 3 R f N m 1 0 a H M m c X V v d D s s J n F 1 b 3 Q 7 R m l u Y W 5 j Z V 8 y L m 1 0 a H N f c 2 l u Y 2 V f b G F z d F 9 k Z W x p b n E m c X V v d D s s J n F 1 b 3 Q 7 R m l u Y W 5 j Z V 8 y L m 1 0 a H N f c 2 l u Y 2 V f b G F z d F 9 y Z W N v c m Q m c X V v d D s s J n F 1 b 3 Q 7 R m l u Y W 5 j Z V 8 y L m 9 w Z W 5 f Y W N j J n F 1 b 3 Q 7 L C Z x d W 9 0 O 0 Z p b m F u Y 2 V f M i 5 w d W J f c m V j J n F 1 b 3 Q 7 L C Z x d W 9 0 O 0 Z p b m F u Y 2 V f M i 5 y Z X Z v b F 9 i Y W w m c X V v d D s s J n F 1 b 3 Q 7 R m l u Y W 5 j Z V 8 y L n J l d m 9 s X 3 V 0 a W w m c X V v d D s s J n F 1 b 3 Q 7 R m l u Y W 5 j Z V 8 y L n R v d G F s X 2 F j Y y Z x d W 9 0 O y w m c X V v d D t G a W 5 h b m N l X z I u a W 5 p d G l h b F 9 s a X N 0 X 3 N 0 Y X R 1 c y Z x d W 9 0 O y w m c X V v d D t G a W 5 h b m N l X z I u b 3 V 0 X 3 B y b m N w J n F 1 b 3 Q 7 L C Z x d W 9 0 O 0 Z p b m F u Y 2 V f M i 5 v d X R f c H J u Y 3 B f a W 5 2 J n F 1 b 3 Q 7 L C Z x d W 9 0 O 0 Z p b m F u Y 2 V f M i 5 0 b 3 R h b F 9 w e W 1 u d C Z x d W 9 0 O y w m c X V v d D t G a W 5 h b m N l X z I u d G 9 0 Y W x f c H l t b n R f a W 5 2 J n F 1 b 3 Q 7 L C Z x d W 9 0 O 0 Z p b m F u Y 2 V f M i 5 0 b 3 R h b F 9 y Z W N f c H J u Y 3 A m c X V v d D s s J n F 1 b 3 Q 7 R m l u Y W 5 j Z V 8 y L n R v d G F s X 3 J l Y 1 9 p b n Q m c X V v d D s s J n F 1 b 3 Q 7 R m l u Y W 5 j Z V 8 y L n R v d G F s X 3 J l Y 1 9 s Y X R l X 2 Z l Z S Z x d W 9 0 O y w m c X V v d D t G a W 5 h b m N l X z I u c m V j b 3 Z l c m l l c y Z x d W 9 0 O y w m c X V v d D t G a W 5 h b m N l X z I u Y 2 9 s b G V j d G l v b l 9 y Z W N v d m V y e V 9 m Z W U m c X V v d D s s J n F 1 b 3 Q 7 R m l u Y W 5 j Z V 8 y L m x h c 3 R f c H l t b n R f Z C Z x d W 9 0 O y w m c X V v d D t G a W 5 h b m N l X z I u b G F z d F 9 w e W 1 u d F 9 h b W 5 0 J n F 1 b 3 Q 7 L C Z x d W 9 0 O 0 Z p b m F u Y 2 V f M i 5 s Y X N 0 X 2 N y Z W R p d F 9 w d W x s X 2 Q m c X V v d D t d I i A v P j x F b n R y e S B U e X B l P S J G a W x s U 3 R h d H V z I i B W Y W x 1 Z T 0 i c 0 N v b X B s Z X R l I i A v P j x F b n R y e S B U e X B l P S J S Z W x h d G l v b n N o a X B J b m Z v Q 2 9 u d G F p b m V y I i B W Y W x 1 Z T 0 i c 3 s m c X V v d D t j b 2 x 1 b W 5 D b 3 V u d C Z x d W 9 0 O z o 0 N y w m c X V v d D t r Z X l D b 2 x 1 b W 5 O Y W 1 l c y Z x d W 9 0 O z p b J n F 1 b 3 Q 7 a W Q m c X V v d D t d L C Z x d W 9 0 O 3 F 1 Z X J 5 U m V s Y X R p b 2 5 z a G l w c y Z x d W 9 0 O z p b X S w m c X V v d D t j 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N Z X J n Z T E v U m V w b G F j Z W Q g V m F s d W U u e 2 V t c F 9 0 a X R s Z S w x M H 0 m c X V v d D s s J n F 1 b 3 Q 7 U 2 V j d G l v b j E v R m l u Y W 5 j Z V 8 x L 0 N o Y W 5 n Z W Q g V H l w Z S 5 7 Z W 1 w X 2 x l b m d 0 a C w x M X 0 m c X V v d D s s J n F 1 b 3 Q 7 U 2 V j d G l v b j E v R m l u Y W 5 j Z V 8 x L 0 N o Y W 5 n Z W Q g V H l w Z S 5 7 a G 9 t Z V 9 v d 2 5 l c n N o a X A s M T J 9 J n F 1 b 3 Q 7 L C Z x d W 9 0 O 1 N l Y 3 R p b 2 4 x L 0 Z p b m F u Y 2 V f M S 9 D a G F u Z 2 V k I F R 5 c G U u e 2 F u b n V h b F 9 p b m M s M T N 9 J n F 1 b 3 Q 7 L C Z x d W 9 0 O 1 N l Y 3 R p b 2 4 x L 0 Z p b m F u Y 2 V f M S 9 D a G F u Z 2 V k I F R 5 c G U u e 3 Z l c m l m a W N h d G l v b l 9 z d G F 0 d X M s M T R 9 J n F 1 b 3 Q 7 L C Z x d W 9 0 O 1 N l Y 3 R p b 2 4 x L 0 Z p b m F u Y 2 V f M S 9 D a G F u Z 2 V k I F R 5 c G U u e 2 l z c 3 V l X 2 Q s M T V 9 J n F 1 b 3 Q 7 L C Z x d W 9 0 O 1 N l Y 3 R p b 2 4 x L 0 Z p b m F u Y 2 V f M S 9 D a G F u Z 2 V k I F R 5 c G U u e 2 x v Y W 5 f c 3 R h d H V z L D E 2 f S Z x d W 9 0 O y w m c X V v d D t T Z W N 0 a W 9 u M S 9 G a W 5 h b m N l X z E v Q 2 h h b m d l Z C B U e X B l L n t w e W 1 u d F 9 w b G F u L D E 3 f S Z x d W 9 0 O y w m c X V v d D t T Z W N 0 a W 9 u M S 9 N Z X J n Z T E v U m V w b G F j Z W Q g V m F s d W U x L n t k Z X N j L D E 4 f S Z x d W 9 0 O y w m c X V v d D t T Z W N 0 a W 9 u M S 9 G a W 5 h b m N l X z E v Q 2 h h b m d l Z C B U e X B l L n t w d X J w b 3 N l L D E 5 f S Z x d W 9 0 O y w m c X V v d D t T Z W N 0 a W 9 u M S 9 G a W 5 h b m N l X z E v Q 2 h h b m d l Z C B U e X B l L n t 0 a X R s Z S w y M H 0 m c X V v d D s s J n F 1 b 3 Q 7 U 2 V j d G l v b j E v R m l u Y W 5 j Z V 8 x L 0 N o Y W 5 n Z W Q g V H l w Z S 5 7 e m l w X 2 N v Z G U s M j F 9 J n F 1 b 3 Q 7 L C Z x d W 9 0 O 1 N l Y 3 R p b 2 4 x L 0 Z p b m F u Y 2 V f M S 9 D a G F u Z 2 V k I F R 5 c G U u e 2 F k Z H J f c 3 R h d G U s M j J 9 J n F 1 b 3 Q 7 L C Z x d W 9 0 O 1 N l Y 3 R p b 2 4 x L 0 Z p b m F u Y 2 V f M S 9 D a G F u Z 2 V k I F R 5 c G U u e 2 R 0 a S w y M 3 0 m c X V v d D s s J n F 1 b 3 Q 7 U 2 V j d G l v b j E v R m l u Y W 5 j Z V 8 y L 0 N o Y W 5 n Z W Q g V H l w Z S 5 7 Z G V s a W 5 x X z J 5 c n M s M X 0 m c X V v d D s s J n F 1 b 3 Q 7 U 2 V j d G l v b j E v R m l u Y W 5 j Z V 8 y L 0 N o Y W 5 n Z W Q g V H l w Z S 5 7 Z W F y b G l l c 3 R f Y 3 J f b G l u Z S w y f S Z x d W 9 0 O y w m c X V v d D t T Z W N 0 a W 9 u M S 9 G a W 5 h b m N l X z I v Q 2 h h b m d l Z C B U e X B l L n t p b n F f b G F z d F 8 2 b X R o c y w z f S Z x d W 9 0 O y w m c X V v d D t T Z W N 0 a W 9 u M S 9 G a W 5 h b m N l X z I v Q 2 h h b m d l Z C B U e X B l L n t t d G h z X 3 N p b m N l X 2 x h c 3 R f Z G V s a W 5 x L D R 9 J n F 1 b 3 Q 7 L C Z x d W 9 0 O 1 N l Y 3 R p b 2 4 x L 0 Z p b m F u Y 2 V f M i 9 D a G F u Z 2 V k I F R 5 c G U u e 2 1 0 a H N f c 2 l u Y 2 V f b G F z d F 9 y Z W N v c m Q s N X 0 m c X V v d D s s J n F 1 b 3 Q 7 U 2 V j d G l v b j E v R m l u Y W 5 j Z V 8 y L 0 N o Y W 5 n Z W Q g V H l w Z S 5 7 b 3 B l b l 9 h Y 2 M s N n 0 m c X V v d D s s J n F 1 b 3 Q 7 U 2 V j d G l v b j E v R m l u Y W 5 j Z V 8 y L 0 N o Y W 5 n Z W Q g V H l w Z S 5 7 c H V i X 3 J l Y y w 3 f S Z x d W 9 0 O y w m c X V v d D t T Z W N 0 a W 9 u M S 9 G a W 5 h b m N l X z I v Q 2 h h b m d l Z C B U e X B l L n t y Z X Z v b F 9 i Y W w s O H 0 m c X V v d D s s J n F 1 b 3 Q 7 U 2 V j d G l v b j E v R m l u Y W 5 j Z V 8 y L 0 N o Y W 5 n Z W Q g V H l w Z S 5 7 c m V 2 b 2 x f d X R p b C w 5 f S Z x d W 9 0 O y w m c X V v d D t T Z W N 0 a W 9 u M S 9 G a W 5 h b m N l X z I v Q 2 h h b m d l Z C B U e X B l L n t 0 b 3 R h b F 9 h Y 2 M s M T B 9 J n F 1 b 3 Q 7 L C Z x d W 9 0 O 1 N l Y 3 R p b 2 4 x L 0 Z p b m F u Y 2 V f M i 9 D a G F u Z 2 V k I F R 5 c G U u e 2 l u a X R p Y W x f b G l z d F 9 z d G F 0 d X M s M T F 9 J n F 1 b 3 Q 7 L C Z x d W 9 0 O 1 N l Y 3 R p b 2 4 x L 0 Z p b m F u Y 2 V f M i 9 D a G F u Z 2 V k I F R 5 c G U u e 2 9 1 d F 9 w c m 5 j c C w x M n 0 m c X V v d D s s J n F 1 b 3 Q 7 U 2 V j d G l v b j E v R m l u Y W 5 j Z V 8 y L 0 N o Y W 5 n Z W Q g V H l w Z S 5 7 b 3 V 0 X 3 B y b m N w X 2 l u d i w x M 3 0 m c X V v d D s s J n F 1 b 3 Q 7 U 2 V j d G l v b j E v R m l u Y W 5 j Z V 8 y L 0 N o Y W 5 n Z W Q g V H l w Z S 5 7 d G 9 0 Y W x f c H l t b n Q s M T R 9 J n F 1 b 3 Q 7 L C Z x d W 9 0 O 1 N l Y 3 R p b 2 4 x L 0 Z p b m F u Y 2 V f M i 9 D a G F u Z 2 V k I F R 5 c G U u e 3 R v d G F s X 3 B 5 b W 5 0 X 2 l u d i w x N X 0 m c X V v d D s s J n F 1 b 3 Q 7 U 2 V j d G l v b j E v R m l u Y W 5 j Z V 8 y L 0 N o Y W 5 n Z W Q g V H l w Z S 5 7 d G 9 0 Y W x f c m V j X 3 B y b m N w L D E 2 f S Z x d W 9 0 O y w m c X V v d D t T Z W N 0 a W 9 u M S 9 G a W 5 h b m N l X z I v Q 2 h h b m d l Z C B U e X B l L n t 0 b 3 R h b F 9 y Z W N f a W 5 0 L D E 3 f S Z x d W 9 0 O y w m c X V v d D t T Z W N 0 a W 9 u M S 9 G a W 5 h b m N l X z I v Q 2 h h b m d l Z C B U e X B l L n t 0 b 3 R h b F 9 y Z W N f b G F 0 Z V 9 m Z W U s M T h 9 J n F 1 b 3 Q 7 L C Z x d W 9 0 O 1 N l Y 3 R p b 2 4 x L 0 Z p b m F u Y 2 V f M i 9 D a G F u Z 2 V k I F R 5 c G U u e 3 J l Y 2 9 2 Z X J p Z X M s M T l 9 J n F 1 b 3 Q 7 L C Z x d W 9 0 O 1 N l Y 3 R p b 2 4 x L 0 Z p b m F u Y 2 V f M i 9 D a G F u Z 2 V k I F R 5 c G U u e 2 N v b G x l Y 3 R p b 2 5 f c m V j b 3 Z l c n l f Z m V l L D I w f S Z x d W 9 0 O y w m c X V v d D t T Z W N 0 a W 9 u M S 9 G a W 5 h b m N l X z I v Q 2 h h b m d l Z C B U e X B l L n t s Y X N 0 X 3 B 5 b W 5 0 X 2 Q s M j F 9 J n F 1 b 3 Q 7 L C Z x d W 9 0 O 1 N l Y 3 R p b 2 4 x L 0 Z p b m F u Y 2 V f M i 9 D a G F u Z 2 V k I F R 5 c G U u e 2 x h c 3 R f c H l t b n R f Y W 1 u d C w y M n 0 m c X V v d D s s J n F 1 b 3 Q 7 U 2 V j d G l v b j E v R m l u Y W 5 j Z V 8 y L 0 N o Y W 5 n Z W Q g V H l w Z S 5 7 b G F z d F 9 j c m V k a X R f c H V s b F 9 k L D I 0 f S Z x d W 9 0 O 1 0 s J n F 1 b 3 Q 7 Q 2 9 s d W 1 u Q 2 9 1 b n Q m c X V v d D s 6 N D c s J n F 1 b 3 Q 7 S 2 V 5 Q 2 9 s d W 1 u T m F t Z X M m c X V v d D s 6 W y Z x d W 9 0 O 2 l k J n F 1 b 3 Q 7 X S w m c X V v d D t D 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N Z X J n Z T E v U m V w b G F j Z W Q g V m F s d W U u e 2 V t c F 9 0 a X R s Z S w x M H 0 m c X V v d D s s J n F 1 b 3 Q 7 U 2 V j d G l v b j E v R m l u Y W 5 j Z V 8 x L 0 N o Y W 5 n Z W Q g V H l w Z S 5 7 Z W 1 w X 2 x l b m d 0 a C w x M X 0 m c X V v d D s s J n F 1 b 3 Q 7 U 2 V j d G l v b j E v R m l u Y W 5 j Z V 8 x L 0 N o Y W 5 n Z W Q g V H l w Z S 5 7 a G 9 t Z V 9 v d 2 5 l c n N o a X A s M T J 9 J n F 1 b 3 Q 7 L C Z x d W 9 0 O 1 N l Y 3 R p b 2 4 x L 0 Z p b m F u Y 2 V f M S 9 D a G F u Z 2 V k I F R 5 c G U u e 2 F u b n V h b F 9 p b m M s M T N 9 J n F 1 b 3 Q 7 L C Z x d W 9 0 O 1 N l Y 3 R p b 2 4 x L 0 Z p b m F u Y 2 V f M S 9 D a G F u Z 2 V k I F R 5 c G U u e 3 Z l c m l m a W N h d G l v b l 9 z d G F 0 d X M s M T R 9 J n F 1 b 3 Q 7 L C Z x d W 9 0 O 1 N l Y 3 R p b 2 4 x L 0 Z p b m F u Y 2 V f M S 9 D a G F u Z 2 V k I F R 5 c G U u e 2 l z c 3 V l X 2 Q s M T V 9 J n F 1 b 3 Q 7 L C Z x d W 9 0 O 1 N l Y 3 R p b 2 4 x L 0 Z p b m F u Y 2 V f M S 9 D a G F u Z 2 V k I F R 5 c G U u e 2 x v Y W 5 f c 3 R h d H V z L D E 2 f S Z x d W 9 0 O y w m c X V v d D t T Z W N 0 a W 9 u M S 9 G a W 5 h b m N l X z E v Q 2 h h b m d l Z C B U e X B l L n t w e W 1 u d F 9 w b G F u L D E 3 f S Z x d W 9 0 O y w m c X V v d D t T Z W N 0 a W 9 u M S 9 N Z X J n Z T E v U m V w b G F j Z W Q g V m F s d W U x L n t k Z X N j L D E 4 f S Z x d W 9 0 O y w m c X V v d D t T Z W N 0 a W 9 u M S 9 G a W 5 h b m N l X z E v Q 2 h h b m d l Z C B U e X B l L n t w d X J w b 3 N l L D E 5 f S Z x d W 9 0 O y w m c X V v d D t T Z W N 0 a W 9 u M S 9 G a W 5 h b m N l X z E v Q 2 h h b m d l Z C B U e X B l L n t 0 a X R s Z S w y M H 0 m c X V v d D s s J n F 1 b 3 Q 7 U 2 V j d G l v b j E v R m l u Y W 5 j Z V 8 x L 0 N o Y W 5 n Z W Q g V H l w Z S 5 7 e m l w X 2 N v Z G U s M j F 9 J n F 1 b 3 Q 7 L C Z x d W 9 0 O 1 N l Y 3 R p b 2 4 x L 0 Z p b m F u Y 2 V f M S 9 D a G F u Z 2 V k I F R 5 c G U u e 2 F k Z H J f c 3 R h d G U s M j J 9 J n F 1 b 3 Q 7 L C Z x d W 9 0 O 1 N l Y 3 R p b 2 4 x L 0 Z p b m F u Y 2 V f M S 9 D a G F u Z 2 V k I F R 5 c G U u e 2 R 0 a S w y M 3 0 m c X V v d D s s J n F 1 b 3 Q 7 U 2 V j d G l v b j E v R m l u Y W 5 j Z V 8 y L 0 N o Y W 5 n Z W Q g V H l w Z S 5 7 Z G V s a W 5 x X z J 5 c n M s M X 0 m c X V v d D s s J n F 1 b 3 Q 7 U 2 V j d G l v b j E v R m l u Y W 5 j Z V 8 y L 0 N o Y W 5 n Z W Q g V H l w Z S 5 7 Z W F y b G l l c 3 R f Y 3 J f b G l u Z S w y f S Z x d W 9 0 O y w m c X V v d D t T Z W N 0 a W 9 u M S 9 G a W 5 h b m N l X z I v Q 2 h h b m d l Z C B U e X B l L n t p b n F f b G F z d F 8 2 b X R o c y w z f S Z x d W 9 0 O y w m c X V v d D t T Z W N 0 a W 9 u M S 9 G a W 5 h b m N l X z I v Q 2 h h b m d l Z C B U e X B l L n t t d G h z X 3 N p b m N l X 2 x h c 3 R f Z G V s a W 5 x L D R 9 J n F 1 b 3 Q 7 L C Z x d W 9 0 O 1 N l Y 3 R p b 2 4 x L 0 Z p b m F u Y 2 V f M i 9 D a G F u Z 2 V k I F R 5 c G U u e 2 1 0 a H N f c 2 l u Y 2 V f b G F z d F 9 y Z W N v c m Q s N X 0 m c X V v d D s s J n F 1 b 3 Q 7 U 2 V j d G l v b j E v R m l u Y W 5 j Z V 8 y L 0 N o Y W 5 n Z W Q g V H l w Z S 5 7 b 3 B l b l 9 h Y 2 M s N n 0 m c X V v d D s s J n F 1 b 3 Q 7 U 2 V j d G l v b j E v R m l u Y W 5 j Z V 8 y L 0 N o Y W 5 n Z W Q g V H l w Z S 5 7 c H V i X 3 J l Y y w 3 f S Z x d W 9 0 O y w m c X V v d D t T Z W N 0 a W 9 u M S 9 G a W 5 h b m N l X z I v Q 2 h h b m d l Z C B U e X B l L n t y Z X Z v b F 9 i Y W w s O H 0 m c X V v d D s s J n F 1 b 3 Q 7 U 2 V j d G l v b j E v R m l u Y W 5 j Z V 8 y L 0 N o Y W 5 n Z W Q g V H l w Z S 5 7 c m V 2 b 2 x f d X R p b C w 5 f S Z x d W 9 0 O y w m c X V v d D t T Z W N 0 a W 9 u M S 9 G a W 5 h b m N l X z I v Q 2 h h b m d l Z C B U e X B l L n t 0 b 3 R h b F 9 h Y 2 M s M T B 9 J n F 1 b 3 Q 7 L C Z x d W 9 0 O 1 N l Y 3 R p b 2 4 x L 0 Z p b m F u Y 2 V f M i 9 D a G F u Z 2 V k I F R 5 c G U u e 2 l u a X R p Y W x f b G l z d F 9 z d G F 0 d X M s M T F 9 J n F 1 b 3 Q 7 L C Z x d W 9 0 O 1 N l Y 3 R p b 2 4 x L 0 Z p b m F u Y 2 V f M i 9 D a G F u Z 2 V k I F R 5 c G U u e 2 9 1 d F 9 w c m 5 j c C w x M n 0 m c X V v d D s s J n F 1 b 3 Q 7 U 2 V j d G l v b j E v R m l u Y W 5 j Z V 8 y L 0 N o Y W 5 n Z W Q g V H l w Z S 5 7 b 3 V 0 X 3 B y b m N w X 2 l u d i w x M 3 0 m c X V v d D s s J n F 1 b 3 Q 7 U 2 V j d G l v b j E v R m l u Y W 5 j Z V 8 y L 0 N o Y W 5 n Z W Q g V H l w Z S 5 7 d G 9 0 Y W x f c H l t b n Q s M T R 9 J n F 1 b 3 Q 7 L C Z x d W 9 0 O 1 N l Y 3 R p b 2 4 x L 0 Z p b m F u Y 2 V f M i 9 D a G F u Z 2 V k I F R 5 c G U u e 3 R v d G F s X 3 B 5 b W 5 0 X 2 l u d i w x N X 0 m c X V v d D s s J n F 1 b 3 Q 7 U 2 V j d G l v b j E v R m l u Y W 5 j Z V 8 y L 0 N o Y W 5 n Z W Q g V H l w Z S 5 7 d G 9 0 Y W x f c m V j X 3 B y b m N w L D E 2 f S Z x d W 9 0 O y w m c X V v d D t T Z W N 0 a W 9 u M S 9 G a W 5 h b m N l X z I v Q 2 h h b m d l Z C B U e X B l L n t 0 b 3 R h b F 9 y Z W N f a W 5 0 L D E 3 f S Z x d W 9 0 O y w m c X V v d D t T Z W N 0 a W 9 u M S 9 G a W 5 h b m N l X z I v Q 2 h h b m d l Z C B U e X B l L n t 0 b 3 R h b F 9 y Z W N f b G F 0 Z V 9 m Z W U s M T h 9 J n F 1 b 3 Q 7 L C Z x d W 9 0 O 1 N l Y 3 R p b 2 4 x L 0 Z p b m F u Y 2 V f M i 9 D a G F u Z 2 V k I F R 5 c G U u e 3 J l Y 2 9 2 Z X J p Z X M s M T l 9 J n F 1 b 3 Q 7 L C Z x d W 9 0 O 1 N l Y 3 R p b 2 4 x L 0 Z p b m F u Y 2 V f M i 9 D a G F u Z 2 V k I F R 5 c G U u e 2 N v b G x l Y 3 R p b 2 5 f c m V j b 3 Z l c n l f Z m V l L D I w f S Z x d W 9 0 O y w m c X V v d D t T Z W N 0 a W 9 u M S 9 G a W 5 h b m N l X z I v Q 2 h h b m d l Z C B U e X B l L n t s Y X N 0 X 3 B 5 b W 5 0 X 2 Q s M j F 9 J n F 1 b 3 Q 7 L C Z x d W 9 0 O 1 N l Y 3 R p b 2 4 x L 0 Z p b m F u Y 2 V f M i 9 D a G F u Z 2 V k I F R 5 c G U u e 2 x h c 3 R f c H l t b n R f Y W 1 u d C w y M n 0 m c X V v d D s s J n F 1 b 3 Q 7 U 2 V j d G l v b j E v R m l u Y W 5 j Z V 8 y L 0 N o Y W 5 n Z W Q g V H l w Z S 5 7 b G F z d F 9 j c m V k a X R f c H V s b F 9 k L D I 0 f S Z x d W 9 0 O 1 0 s J n F 1 b 3 Q 7 U m V s Y X R p b 2 5 z a G l w S W 5 m b y Z x d W 9 0 O z p b X X 0 i I C 8 + P E V u d H J 5 I F R 5 c G U 9 I l F 1 Z X J 5 S U Q i I F Z h b H V l P S J z M j J i O W F k O W I t M j c 5 O C 0 0 O G Q y L W I 4 M 2 U t M T U 2 M G M z Y j g 2 M m F j I i A v P j x F b n R y e S B U e X B l P S J G a W x s R X J y b 3 J D b 2 R l I i B W Y W x 1 Z T 0 i c 1 V u a 2 5 v d 2 4 i I C 8 + P E V u d H J 5 I F R 5 c G U 9 I k Z p b G x D b 3 V u d C I g V m F s d W U 9 I m w z O T c x N y I g L z 4 8 R W 5 0 c n k g V H l w Z T 0 i Q W R k Z W R U b 0 R h d G F N b 2 R l b C I g V m F s d W U 9 I m w x I i A v P j w v U 3 R h Y m x l R W 5 0 c m l l c z 4 8 L 0 l 0 Z W 0 + P E l 0 Z W 0 + P E l 0 Z W 1 M b 2 N h d G l v b j 4 8 S X R l b V R 5 c G U + R m 9 y b X V s Y T w v S X R l b V R 5 c G U + P E l 0 Z W 1 Q Y X R o P l N l Y 3 R p b 2 4 x L 0 1 l c m d l M S 9 T b 3 V y Y 2 U 8 L 0 l 0 Z W 1 Q Y X R o P j w v S X R l b U x v Y 2 F 0 a W 9 u P j x T d G F i b G V F b n R y a W V z I C 8 + P C 9 J d G V t P j x J d G V t P j x J d G V t T G 9 j Y X R p b 2 4 + P E l 0 Z W 1 U e X B l P k Z v c m 1 1 b G E 8 L 0 l 0 Z W 1 U e X B l P j x J d G V t U G F 0 a D 5 T Z W N 0 a W 9 u M S 9 N Z X J n Z T E v R X h w Y W 5 k Z W Q l M j B G a W 5 h b m N l X z I 8 L 0 l 0 Z W 1 Q Y X R o P j w v S X R l b U x v Y 2 F 0 a W 9 u P j x T d G F i b G V F b n R y a W V z I C 8 + P C 9 J d G V t P j x J d G V t P j x J d G V t T G 9 j Y X R p b 2 4 + P E l 0 Z W 1 U e X B l P k Z v c m 1 1 b G E 8 L 0 l 0 Z W 1 U e X B l P j x J d G V t U G F 0 a D 5 T Z W N 0 a W 9 u M S 9 N Z X J n Z T E v U m V t b 3 Z l Z C U y M E N v b H V t b n M 8 L 0 l 0 Z W 1 Q Y X R o P j w v S X R l b U x v Y 2 F 0 a W 9 u P j x T d G F i b G V F b n R y a W V z I C 8 + P C 9 J d G V t P j x J d G V t P j x J d G V t T G 9 j Y X R p b 2 4 + P E l 0 Z W 1 U e X B l P k Z v c m 1 1 b G E 8 L 0 l 0 Z W 1 U e X B l P j x J d G V t U G F 0 a D 5 T Z W N 0 a W 9 u M S 9 N Z X J n Z T E v U m V t b 3 Z l Z C U y M E R 1 c G x p Y 2 F 0 Z X M 8 L 0 l 0 Z W 1 Q Y X R o P j w v S X R l b U x v Y 2 F 0 a W 9 u P j x T d G F i b G V F b n R y a W V z I C 8 + P C 9 J d G V t P j x J d G V t P j x J d G V t T G 9 j Y X R p b 2 4 + P E l 0 Z W 1 U e X B l P k Z v c m 1 1 b G E 8 L 0 l 0 Z W 1 U e X B l P j x J d G V t U G F 0 a D 5 T Z W N 0 a W 9 u M S 9 N Z X J n Z T E v U m V w b G F j Z W Q l M j B W Y W x 1 Z T w v S X R l b V B h d G g + P C 9 J d G V t T G 9 j Y X R p b 2 4 + P F N 0 Y W J s Z U V u d H J p Z X M g L z 4 8 L 0 l 0 Z W 0 + P E l 0 Z W 0 + P E l 0 Z W 1 M b 2 N h d G l v b j 4 8 S X R l b V R 5 c G U + R m 9 y b X V s Y T w v S X R l b V R 5 c G U + P E l 0 Z W 1 Q Y X R o P l N l Y 3 R p b 2 4 x L 0 1 l c m d l M S 9 S Z X B s Y W N l Z C U y M F Z h b H V l M T w v S X R l b V B h d G g + P C 9 J d G V t T G 9 j Y X R p b 2 4 + P F N 0 Y W J s Z U V u d H J p Z X M g L z 4 8 L 0 l 0 Z W 0 + P C 9 J d G V t c z 4 8 L 0 x v Y 2 F s U G F j a 2 F n Z U 1 l d G F k Y X R h R m l s Z T 4 W A A A A U E s F B g A A A A A A A A A A A A A A A A A A A A A A A C Y B A A A B A A A A 0 I y d 3 w E V 0 R G M e g D A T 8 K X 6 w E A A A C 3 8 i 4 n 3 q C l Q K i j U A L 1 z R F 5 A A A A A A I A A A A A A B B m A A A A A Q A A I A A A A C u j 9 K m E r e f X k N Y o h l v X L F e 8 o I T 2 7 T P m s e L b N i o A R w y e A A A A A A 6 A A A A A A g A A I A A A A D N d U A p o H z 0 Z M m 7 b R g 1 L L 3 H 2 T M W g l 1 4 1 b s b E l V Q O i j F d U A A A A C a b y c a r X H j l B R v + R x y I T a F z t w p 0 n f x k 0 w V t Y h w W d G 3 t l q 8 e b I y 4 F n u K 5 Z / E Q w 0 e 8 H h K U z z w T c 1 s 8 z 9 k D D e I M m C Y / w h 0 B K N F E Y 2 0 S + C S i 6 1 D Q A A A A P e l D w W J g i W g e N k b L q b w y A z H 1 d v S b c X 1 + S D s R x 9 L g j L 0 h t i G L 6 E 9 m 2 8 8 b 2 q l 5 3 c 3 j 8 k O n f G o 2 3 F Q O N j r K R j 3 5 1 E = < / D a t a M a s h u p > 
</file>

<file path=customXml/item13.xml>��< ? x m l   v e r s i o n = " 1 . 0 "   e n c o d i n g = " U T F - 1 6 " ? > < G e m i n i   x m l n s = " h t t p : / / g e m i n i / p i v o t c u s t o m i z a t i o n / T a b l e X M L _ F i n a n c e _ 2 _ 2 0 4 f 1 6 e 2 - 8 a 6 f - 4 8 d a - b c 9 0 - 7 0 c 4 a b 0 c 5 e f 3 " > < 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 6 6 < / i n t > < / v a l u e > < / i t e m > < i t e m > < k e y > < s t r i n g > d e l i n q _ 2 y r s < / s t r i n g > < / k e y > < v a l u e > < i n t > 1 5 5 < / i n t > < / v a l u e > < / i t e m > < i t e m > < k e y > < s t r i n g > e a r l i e s t _ c r _ l i n e < / s t r i n g > < / k e y > < v a l u e > < i n t > 1 8 8 < / i n t > < / v a l u e > < / i t e m > < i t e m > < k e y > < s t r i n g > i n q _ l a s t _ 6 m t h s < / s t r i n g > < / k e y > < v a l u e > < i n t > 1 8 9 < / i n t > < / v a l u e > < / i t e m > < i t e m > < k e y > < s t r i n g > m t h s _ s i n c e _ l a s t _ d e l i n q < / s t r i n g > < / k e y > < v a l u e > < i n t > 2 6 3 < / i n t > < / v a l u e > < / i t e m > < i t e m > < k e y > < s t r i n g > m t h s _ s i n c e _ l a s t _ r e c o r d < / s t r i n g > < / k e y > < v a l u e > < i n t > 2 6 6 < / i n t > < / v a l u e > < / i t e m > < i t e m > < k e y > < s t r i n g > o p e n _ a c c < / s t r i n g > < / k e y > < v a l u e > < i n t > 1 3 6 < / i n t > < / v a l u e > < / i t e m > < i t e m > < k e y > < s t r i n g > p u b _ r e c < / s t r i n g > < / k e y > < v a l u e > < i n t > 1 2 4 < / i n t > < / v a l u e > < / i t e m > < i t e m > < k e y > < s t r i n g > r e v o l _ b a l < / s t r i n g > < / k e y > < v a l u e > < i n t > 1 3 4 < / i n t > < / v a l u e > < / i t e m > < i t e m > < k e y > < s t r i n g > r e v o l _ u t i l < / s t r i n g > < / k e y > < v a l u e > < i n t > 1 3 5 < / i n t > < / v a l u e > < / i t e m > < i t e m > < k e y > < s t r i n g > t o t a l _ a c c < / s t r i n g > < / k e y > < v a l u e > < i n t > 1 3 1 < / i n t > < / v a l u e > < / i t e m > < i t e m > < k e y > < s t r i n g > i n i t i a l _ l i s t _ s t a t u s < / s t r i n g > < / k e y > < v a l u e > < i n t > 2 0 2 < / i n t > < / v a l u e > < / i t e m > < i t e m > < k e y > < s t r i n g > o u t _ p r n c p < / s t r i n g > < / k e y > < v a l u e > < i n t > 1 4 4 < / i n t > < / v a l u e > < / i t e m > < i t e m > < k e y > < s t r i n g > o u t _ p r n c p _ i n v < / s t r i n g > < / k e y > < v a l u e > < i n t > 1 8 2 < / i n t > < / v a l u e > < / i t e m > < i t e m > < k e y > < s t r i n g > t o t a l _ p y m n t < / s t r i n g > < / k e y > < v a l u e > < i n t > 1 6 1 < / i n t > < / v a l u e > < / i t e m > < i t e m > < k e y > < s t r i n g > t o t a l _ p y m n t _ i n v < / s t r i n g > < / k e y > < v a l u e > < i n t > 1 9 9 < / i n t > < / v a l u e > < / i t e m > < i t e m > < k e y > < s t r i n g > t o t a l _ r e c _ p r n c p < / s t r i n g > < / k e y > < v a l u e > < i n t > 1 9 4 < / i n t > < / v a l u e > < / i t e m > < i t e m > < k e y > < s t r i n g > t o t a l _ r e c _ i n t < / s t r i n g > < / k e y > < v a l u e > < i n t > 1 6 5 < / i n t > < / v a l u e > < / i t e m > < i t e m > < k e y > < s t r i n g > t o t a l _ r e c _ l a t e _ f e e < / s t r i n g > < / k e y > < v a l u e > < i n t > 2 1 4 < / i n t > < / v a l u e > < / i t e m > < i t e m > < k e y > < s t r i n g > r e c o v e r i e s < / s t r i n g > < / k e y > < v a l u e > < i n t > 1 4 3 < / i n t > < / v a l u e > < / i t e m > < i t e m > < k e y > < s t r i n g > c o l l e c t i o n _ r e c o v e r y _ f e e < / s t r i n g > < / k e y > < v a l u e > < i n t > 2 6 5 < / i n t > < / v a l u e > < / i t e m > < i t e m > < k e y > < s t r i n g > l a s t _ p y m n t _ d < / s t r i n g > < / k e y > < v a l u e > < i n t > 1 7 4 < / i n t > < / v a l u e > < / i t e m > < i t e m > < k e y > < s t r i n g > l a s t _ p y m n t _ a m n t < / s t r i n g > < / k e y > < v a l u e > < i n t > 2 1 0 < / i n t > < / v a l u e > < / i t e m > < i t e m > < k e y > < s t r i n g > n e x t _ p y m n t _ d < / s t r i n g > < / k e y > < v a l u e > < i n t > 1 8 2 < / i n t > < / v a l u e > < / i t e m > < i t e m > < k e y > < s t r i n g > l a s t _ c r e d i t _ p u l l _ d < / s t r i n g > < / k e y > < v a l u e > < i n t > 2 1 2 < / 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T a b l e X M L _ F i n a n c e _ 1 _ 7 b c c f d 6 5 - b 3 8 2 - 4 7 e f - b f 4 0 - f 0 c 9 9 d a 7 0 1 5 a " > < C u s t o m C o n t e n t > < ! [ C D A T A [ < T a b l e W i d g e t G r i d S e r i a l i z a t i o n   x m l n s : x s d = " h t t p : / / w w w . w 3 . o r g / 2 0 0 1 / X M L S c h e m a "   x m l n s : x s i = " h t t p : / / w w w . w 3 . o r g / 2 0 0 1 / X M L S c h e m a - i n s t a n c e " > < C o l u m n S u g g e s t e d T y p e   / > < C o l u m n F o r m a t   / > < C o l u m n A c c u r a c y   / > < C o l u m n C u r r e n c y S y m b o l   / > < C o l u m n P o s i t i v e P a t t e r n   / > < C o l u m n N e g a t i v e P a t t e r n   / > < C o l u m n W i d t h s > < i t e m > < k e y > < s t r i n g > i d < / s t r i n g > < / k e y > < v a l u e > < i n t > 6 6 < / i n t > < / v a l u e > < / i t e m > < i t e m > < k e y > < s t r i n g > m e m b e r _ i d < / s t r i n g > < / k e y > < v a l u e > < i n t > 1 5 5 < / i n t > < / v a l u e > < / i t e m > < i t e m > < k e y > < s t r i n g > l o a n _ a m n t < / s t r i n g > < / k e y > < v a l u e > < i n t > 1 4 8 < / i n t > < / v a l u e > < / i t e m > < i t e m > < k e y > < s t r i n g > f u n d e d _ a m n t < / s t r i n g > < / k e y > < v a l u e > < i n t > 1 7 4 < / i n t > < / v a l u e > < / i t e m > < i t e m > < k e y > < s t r i n g > f u n d e d _ a m n t _ i n v < / s t r i n g > < / k e y > < v a l u e > < i n t > 2 1 2 < / i n t > < / v a l u e > < / i t e m > < i t e m > < k e y > < s t r i n g > t e r m < / s t r i n g > < / k e y > < v a l u e > < i n t > 9 3 < / i n t > < / v a l u e > < / i t e m > < i t e m > < k e y > < s t r i n g > i n t _ r a t e < / s t r i n g > < / k e y > < v a l u e > < i n t > 1 2 1 < / i n t > < / v a l u e > < / i t e m > < i t e m > < k e y > < s t r i n g > i n s t a l l m e n t < / s t r i n g > < / k e y > < v a l u e > < i n t > 1 5 1 < / i n t > < / v a l u e > < / i t e m > < i t e m > < k e y > < s t r i n g > g r a d e < / s t r i n g > < / k e y > < v a l u e > < i n t > 1 0 1 < / i n t > < / v a l u e > < / i t e m > < i t e m > < k e y > < s t r i n g > s u b _ g r a d e < / s t r i n g > < / k e y > < v a l u e > < i n t > 1 4 5 < / i n t > < / v a l u e > < / i t e m > < i t e m > < k e y > < s t r i n g > e m p _ t i t l e < / s t r i n g > < / k e y > < v a l u e > < i n t > 1 3 6 < / i n t > < / v a l u e > < / i t e m > < i t e m > < k e y > < s t r i n g > e m p _ l e n g t h < / s t r i n g > < / k e y > < v a l u e > < i n t > 1 5 8 < / i n t > < / v a l u e > < / i t e m > < i t e m > < k e y > < s t r i n g > h o m e _ o w n e r s h i p < / s t r i n g > < / k e y > < v a l u e > < i n t > 2 1 0 < / i n t > < / v a l u e > < / i t e m > < i t e m > < k e y > < s t r i n g > a n n u a l _ i n c < / s t r i n g > < / k e y > < v a l u e > < i n t > 1 4 9 < / i n t > < / v a l u e > < / i t e m > < i t e m > < k e y > < s t r i n g > v e r i f i c a t i o n _ s t a t u s < / s t r i n g > < / k e y > < v a l u e > < i n t > 2 1 7 < / i n t > < / v a l u e > < / i t e m > < i t e m > < k e y > < s t r i n g > i s s u e _ d < / s t r i n g > < / k e y > < v a l u e > < i n t > 1 1 8 < / i n t > < / v a l u e > < / i t e m > < i t e m > < k e y > < s t r i n g > l o a n _ s t a t u s < / s t r i n g > < / k e y > < v a l u e > < i n t > 1 5 5 < / i n t > < / v a l u e > < / i t e m > < i t e m > < k e y > < s t r i n g > p y m n t _ p l a n < / s t r i n g > < / k e y > < v a l u e > < i n t > 1 5 9 < / i n t > < / v a l u e > < / i t e m > < i t e m > < k e y > < s t r i n g > d e s c < / s t r i n g > < / k e y > < v a l u e > < i n t > 9 0 < / i n t > < / v a l u e > < / i t e m > < i t e m > < k e y > < s t r i n g > p u r p o s e < / s t r i n g > < / k e y > < v a l u e > < i n t > 1 2 5 < / i n t > < / v a l u e > < / i t e m > < i t e m > < k e y > < s t r i n g > t i t l e < / s t r i n g > < / k e y > < v a l u e > < i n t > 8 4 < / i n t > < / v a l u e > < / i t e m > < i t e m > < k e y > < s t r i n g > z i p _ c o d e < / s t r i n g > < / k e y > < v a l u e > < i n t > 1 3 0 < / i n t > < / v a l u e > < / i t e m > < i t e m > < k e y > < s t r i n g > a d d r _ s t a t e < / s t r i n g > < / k e y > < v a l u e > < i n t > 1 4 8 < / i n t > < / v a l u e > < / i t e m > < i t e m > < k e y > < s t r i n g > d t i < / s t r i n g > < / k e y > < v a l u e > < i n t > 7 3 < / 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a n u a l C a l c M o d e " > < C u s t o m C o n t e n t > < ! [ C D A T A [ F a l s 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 F i n a n c e _ 1 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 F i n a n c e _ 2 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 F i n a n c e _ 1 _ 7 b c c f d 6 5 - b 3 8 2 - 4 7 e f - b f 4 0 - f 0 c 9 9 d a 7 0 1 5 a < / K e y > < V a l u e   x m l n s : a = " h t t p : / / s c h e m a s . d a t a c o n t r a c t . o r g / 2 0 0 4 / 0 7 / M i c r o s o f t . A n a l y s i s S e r v i c e s . C o m m o n " > < a : H a s F o c u s > t r u e < / a : H a s F o c u s > < a : S i z e A t D p i 9 6 > 1 4 3 < / a : S i z e A t D p i 9 6 > < a : V i s i b l e > t r u e < / a : V i s i b l e > < / V a l u e > < / K e y V a l u e O f s t r i n g S a n d b o x E d i t o r . M e a s u r e G r i d S t a t e S c d E 3 5 R y > < K e y V a l u e O f s t r i n g S a n d b o x E d i t o r . M e a s u r e G r i d S t a t e S c d E 3 5 R y > < K e y > F i n a n c e _ 2 _ 2 0 4 f 1 6 e 2 - 8 a 6 f - 4 8 d a - b c 9 0 - 7 0 c 4 a b 0 c 5 e f 3 < / 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9.xml>��< ? x m l   v e r s i o n = " 1 . 0 "   e n c o d i n g = " U T F - 1 6 " ? > < G e m i n i   x m l n s = " h t t p : / / g e m i n i / p i v o t c u s t o m i z a t i o n / C l i e n t W i n d o w X M L " > < C u s t o m C o n t e n t > < ! [ C D A T A [ F i n a n c e _ 1 _ 7 b c c f d 6 5 - b 3 8 2 - 4 7 e f - b f 4 0 - f 0 c 9 9 d a 7 0 1 5 a ] ] > < / C u s t o m C o n t e n t > < / G e m i n i > 
</file>

<file path=customXml/itemProps1.xml><?xml version="1.0" encoding="utf-8"?>
<ds:datastoreItem xmlns:ds="http://schemas.openxmlformats.org/officeDocument/2006/customXml" ds:itemID="{DA69B760-D54C-43A3-A36D-EB68FAD80BDD}">
  <ds:schemaRefs/>
</ds:datastoreItem>
</file>

<file path=customXml/itemProps10.xml><?xml version="1.0" encoding="utf-8"?>
<ds:datastoreItem xmlns:ds="http://schemas.openxmlformats.org/officeDocument/2006/customXml" ds:itemID="{9E8BA265-6184-41CA-80C2-CF162E424E00}">
  <ds:schemaRefs/>
</ds:datastoreItem>
</file>

<file path=customXml/itemProps11.xml><?xml version="1.0" encoding="utf-8"?>
<ds:datastoreItem xmlns:ds="http://schemas.openxmlformats.org/officeDocument/2006/customXml" ds:itemID="{48E3B0A3-F26E-4CC5-81A9-863676DFF462}">
  <ds:schemaRefs/>
</ds:datastoreItem>
</file>

<file path=customXml/itemProps12.xml><?xml version="1.0" encoding="utf-8"?>
<ds:datastoreItem xmlns:ds="http://schemas.openxmlformats.org/officeDocument/2006/customXml" ds:itemID="{E7F10B77-CCD1-43D6-AF0B-F1389D1A989E}">
  <ds:schemaRefs>
    <ds:schemaRef ds:uri="http://schemas.microsoft.com/DataMashup"/>
  </ds:schemaRefs>
</ds:datastoreItem>
</file>

<file path=customXml/itemProps13.xml><?xml version="1.0" encoding="utf-8"?>
<ds:datastoreItem xmlns:ds="http://schemas.openxmlformats.org/officeDocument/2006/customXml" ds:itemID="{C03F995C-6D83-4445-BDA3-EFE187733482}">
  <ds:schemaRefs/>
</ds:datastoreItem>
</file>

<file path=customXml/itemProps2.xml><?xml version="1.0" encoding="utf-8"?>
<ds:datastoreItem xmlns:ds="http://schemas.openxmlformats.org/officeDocument/2006/customXml" ds:itemID="{3EF2C82B-064D-4152-BD5D-633DCEBC5648}">
  <ds:schemaRefs/>
</ds:datastoreItem>
</file>

<file path=customXml/itemProps3.xml><?xml version="1.0" encoding="utf-8"?>
<ds:datastoreItem xmlns:ds="http://schemas.openxmlformats.org/officeDocument/2006/customXml" ds:itemID="{2AF838A8-40FB-4315-B62F-90AC015FFFE3}">
  <ds:schemaRefs/>
</ds:datastoreItem>
</file>

<file path=customXml/itemProps4.xml><?xml version="1.0" encoding="utf-8"?>
<ds:datastoreItem xmlns:ds="http://schemas.openxmlformats.org/officeDocument/2006/customXml" ds:itemID="{443EDCC3-E1E3-4232-AF0D-84F3DDCDA3D6}">
  <ds:schemaRefs/>
</ds:datastoreItem>
</file>

<file path=customXml/itemProps5.xml><?xml version="1.0" encoding="utf-8"?>
<ds:datastoreItem xmlns:ds="http://schemas.openxmlformats.org/officeDocument/2006/customXml" ds:itemID="{B6E9E050-BB7A-4DE0-B2AB-A1FC07A84CB4}">
  <ds:schemaRefs/>
</ds:datastoreItem>
</file>

<file path=customXml/itemProps6.xml><?xml version="1.0" encoding="utf-8"?>
<ds:datastoreItem xmlns:ds="http://schemas.openxmlformats.org/officeDocument/2006/customXml" ds:itemID="{6FD55AB8-BBB0-4E66-ABB0-FDCDAE69939E}">
  <ds:schemaRefs/>
</ds:datastoreItem>
</file>

<file path=customXml/itemProps7.xml><?xml version="1.0" encoding="utf-8"?>
<ds:datastoreItem xmlns:ds="http://schemas.openxmlformats.org/officeDocument/2006/customXml" ds:itemID="{C305CBC5-6ADD-4B44-AE7F-8C9629F10FD0}">
  <ds:schemaRefs/>
</ds:datastoreItem>
</file>

<file path=customXml/itemProps8.xml><?xml version="1.0" encoding="utf-8"?>
<ds:datastoreItem xmlns:ds="http://schemas.openxmlformats.org/officeDocument/2006/customXml" ds:itemID="{EE31EAA9-F831-4251-BB50-711932C1054E}">
  <ds:schemaRefs/>
</ds:datastoreItem>
</file>

<file path=customXml/itemProps9.xml><?xml version="1.0" encoding="utf-8"?>
<ds:datastoreItem xmlns:ds="http://schemas.openxmlformats.org/officeDocument/2006/customXml" ds:itemID="{F5978D64-DEA2-43D2-B304-38A76608918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Q1</vt:lpstr>
      <vt:lpstr>Q2</vt:lpstr>
      <vt:lpstr>Q3</vt:lpstr>
      <vt:lpstr>Q4</vt:lpstr>
      <vt:lpstr>Q5</vt:lpstr>
      <vt:lpstr>Slicers</vt:lpstr>
      <vt:lpstr>Sheet6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PJ</dc:creator>
  <cp:lastModifiedBy>PJ</cp:lastModifiedBy>
  <dcterms:created xsi:type="dcterms:W3CDTF">2023-09-02T11:19:50Z</dcterms:created>
  <dcterms:modified xsi:type="dcterms:W3CDTF">2023-12-04T13:17:15Z</dcterms:modified>
</cp:coreProperties>
</file>